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220" windowWidth="26080" windowHeight="16080" tabRatio="500" activeTab="1"/>
  </bookViews>
  <sheets>
    <sheet name="Sheet1" sheetId="1" r:id="rId1"/>
    <sheet name="classixbomtest.xls" sheetId="2" r:id="rId2"/>
    <sheet name="Missing parts" sheetId="3" r:id="rId3"/>
  </sheets>
  <definedNames>
    <definedName name="_xlnm._FilterDatabase" localSheetId="1" hidden="1">'classixbomtest.xls'!$A$9:$J$108</definedName>
  </definedNames>
  <calcPr fullCalcOnLoad="1"/>
</workbook>
</file>

<file path=xl/sharedStrings.xml><?xml version="1.0" encoding="utf-8"?>
<sst xmlns="http://schemas.openxmlformats.org/spreadsheetml/2006/main" count="808" uniqueCount="382">
  <si>
    <t>100pF</t>
  </si>
  <si>
    <t>(2910</t>
  </si>
  <si>
    <t>940)</t>
  </si>
  <si>
    <t>C25</t>
  </si>
  <si>
    <t>220pF</t>
  </si>
  <si>
    <t>(2750</t>
  </si>
  <si>
    <t>C26</t>
  </si>
  <si>
    <t>1nF</t>
  </si>
  <si>
    <t>C27</t>
  </si>
  <si>
    <t>10uF</t>
  </si>
  <si>
    <t>740)</t>
  </si>
  <si>
    <t>C28</t>
  </si>
  <si>
    <t>18pF</t>
  </si>
  <si>
    <t>(1475</t>
  </si>
  <si>
    <t>360)</t>
  </si>
  <si>
    <t>C29</t>
  </si>
  <si>
    <t>(1655</t>
  </si>
  <si>
    <t>470)</t>
  </si>
  <si>
    <t>R90</t>
  </si>
  <si>
    <t>C30</t>
  </si>
  <si>
    <t>(2310</t>
  </si>
  <si>
    <t>975)</t>
  </si>
  <si>
    <t>C31</t>
  </si>
  <si>
    <t>(2075</t>
  </si>
  <si>
    <t>890)</t>
  </si>
  <si>
    <t>C32</t>
  </si>
  <si>
    <t>(3320</t>
  </si>
  <si>
    <t>555)</t>
  </si>
  <si>
    <t>C33</t>
  </si>
  <si>
    <t>675)</t>
  </si>
  <si>
    <t>CON_GPS</t>
  </si>
  <si>
    <t>(2865</t>
  </si>
  <si>
    <t>CON_SPI0</t>
  </si>
  <si>
    <t>53047-07</t>
  </si>
  <si>
    <t>(2000</t>
  </si>
  <si>
    <t>CON_SPI1</t>
  </si>
  <si>
    <t>(3010</t>
  </si>
  <si>
    <t>D1</t>
  </si>
  <si>
    <t>SOD80</t>
  </si>
  <si>
    <t>semicon-smd-ipc</t>
  </si>
  <si>
    <t>(720</t>
  </si>
  <si>
    <t>215)</t>
  </si>
  <si>
    <t>FBW</t>
  </si>
  <si>
    <t>(1280</t>
  </si>
  <si>
    <t>FBW_CON_ANALOG</t>
  </si>
  <si>
    <t>P33GCT-ND</t>
  </si>
  <si>
    <t>R26</t>
  </si>
  <si>
    <t>R27</t>
  </si>
  <si>
    <t>R28</t>
  </si>
  <si>
    <t>SJ1</t>
  </si>
  <si>
    <t>SJ_2</t>
  </si>
  <si>
    <t>jumper</t>
  </si>
  <si>
    <t>(2590</t>
  </si>
  <si>
    <t>930)</t>
  </si>
  <si>
    <t>U$1</t>
  </si>
  <si>
    <t>AD8552RU</t>
  </si>
  <si>
    <t>TSSOP8</t>
  </si>
  <si>
    <t>(2815</t>
  </si>
  <si>
    <t>U$17</t>
  </si>
  <si>
    <t>BASIXGUMSTIX</t>
  </si>
  <si>
    <t>GUMDF12</t>
  </si>
  <si>
    <t>gumstix</t>
  </si>
  <si>
    <t>(3090</t>
  </si>
  <si>
    <t>650)</t>
  </si>
  <si>
    <t>U$20</t>
  </si>
  <si>
    <t>CRYSTAL_CTS</t>
  </si>
  <si>
    <t>CTS_CRYSTAL</t>
  </si>
  <si>
    <t>X1</t>
  </si>
  <si>
    <t>53047-05</t>
  </si>
  <si>
    <t>(475</t>
  </si>
  <si>
    <t>Digikey</t>
  </si>
  <si>
    <t>399-5089-1-ND</t>
  </si>
  <si>
    <t>311-1062-1-ND</t>
  </si>
  <si>
    <t>311-1061-1-ND</t>
  </si>
  <si>
    <t>311-1069-1-ND</t>
  </si>
  <si>
    <t>311-1077-1-ND</t>
  </si>
  <si>
    <t>311-1080-1-ND</t>
  </si>
  <si>
    <t>WM1735-ND</t>
  </si>
  <si>
    <t>WM1736-ND</t>
  </si>
  <si>
    <t>WM1733-ND</t>
  </si>
  <si>
    <t>WM1732-ND</t>
  </si>
  <si>
    <t>WM1737-ND</t>
  </si>
  <si>
    <t>497-1228-1-ND</t>
  </si>
  <si>
    <t>568-1765-ND</t>
  </si>
  <si>
    <t>Classix Parts</t>
  </si>
  <si>
    <t>GPS</t>
  </si>
  <si>
    <t>Price</t>
  </si>
  <si>
    <t>Weight (g)</t>
  </si>
  <si>
    <t>FTDI USB-TTL converter cable</t>
  </si>
  <si>
    <t>Where to buy</t>
  </si>
  <si>
    <t>http://www.fmadirect.com/Detail.htm?item=1778&amp;section=20</t>
  </si>
  <si>
    <t>IR Sensors</t>
  </si>
  <si>
    <t>Qty</t>
  </si>
  <si>
    <t>Xbee-Pro ZigBee</t>
  </si>
  <si>
    <t>Berg 4L receiver</t>
  </si>
  <si>
    <t>Tower Hobbies</t>
  </si>
  <si>
    <t>Quantity</t>
  </si>
  <si>
    <t>WM1726-ND</t>
  </si>
  <si>
    <t>con-molex recep.</t>
  </si>
  <si>
    <t>WM1725-ND</t>
  </si>
  <si>
    <t>WM1722-ND</t>
  </si>
  <si>
    <t>WM1721-ND</t>
  </si>
  <si>
    <t>WM1142CT-ND</t>
  </si>
  <si>
    <t>Price each</t>
  </si>
  <si>
    <t>Total per item</t>
  </si>
  <si>
    <t>molex pin</t>
  </si>
  <si>
    <t>CadSoft</t>
  </si>
  <si>
    <t>Part</t>
  </si>
  <si>
    <t>Value</t>
  </si>
  <si>
    <t>Package</t>
  </si>
  <si>
    <t>Library</t>
  </si>
  <si>
    <t>Position</t>
  </si>
  <si>
    <t>(mil)</t>
  </si>
  <si>
    <t>Orientation</t>
  </si>
  <si>
    <t>AP</t>
  </si>
  <si>
    <t>LPC2148</t>
  </si>
  <si>
    <t>SQFP-S-10X10-64</t>
  </si>
  <si>
    <t>paparazzi</t>
  </si>
  <si>
    <t>(2235</t>
  </si>
  <si>
    <t>690)</t>
  </si>
  <si>
    <t>MR180</t>
  </si>
  <si>
    <t>AP_CON_ANALOG0</t>
  </si>
  <si>
    <t>53047-06</t>
  </si>
  <si>
    <t>con-molex</t>
  </si>
  <si>
    <t>(2615</t>
  </si>
  <si>
    <t>1135)</t>
  </si>
  <si>
    <t>R0</t>
  </si>
  <si>
    <t>AP_CON_ANALOG1</t>
  </si>
  <si>
    <t>53047-08</t>
  </si>
  <si>
    <t>(2445</t>
  </si>
  <si>
    <t>220)</t>
  </si>
  <si>
    <t>R180</t>
  </si>
  <si>
    <t>AP_CON_I2C</t>
  </si>
  <si>
    <t>53047-04</t>
  </si>
  <si>
    <t>(3185</t>
  </si>
  <si>
    <t>AP_CON_SERIAL</t>
  </si>
  <si>
    <t>(2200</t>
  </si>
  <si>
    <t>AUDIO</t>
  </si>
  <si>
    <t>53047-03</t>
  </si>
  <si>
    <t>Micro crystal</t>
  </si>
  <si>
    <t>sparkfun</t>
  </si>
  <si>
    <t>6-axis IMU</t>
  </si>
  <si>
    <t>TwinStar Plane (no batteries + 40$)</t>
  </si>
  <si>
    <t>(3430</t>
  </si>
  <si>
    <t>910)</t>
  </si>
  <si>
    <t>R270</t>
  </si>
  <si>
    <t>C1</t>
  </si>
  <si>
    <t>100nF</t>
  </si>
  <si>
    <t>C0603</t>
  </si>
  <si>
    <t>rcl</t>
  </si>
  <si>
    <t>(1995</t>
  </si>
  <si>
    <t>970)</t>
  </si>
  <si>
    <t>C2</t>
  </si>
  <si>
    <t>(960</t>
  </si>
  <si>
    <t>680)</t>
  </si>
  <si>
    <t>MR270</t>
  </si>
  <si>
    <t>C3</t>
  </si>
  <si>
    <t>(2555</t>
  </si>
  <si>
    <t>MR90</t>
  </si>
  <si>
    <t>C4</t>
  </si>
  <si>
    <t>(2215</t>
  </si>
  <si>
    <t>370)</t>
  </si>
  <si>
    <t>MR0</t>
  </si>
  <si>
    <t>C5</t>
  </si>
  <si>
    <t>(1915</t>
  </si>
  <si>
    <t>545)</t>
  </si>
  <si>
    <t>C6</t>
  </si>
  <si>
    <t>(2175</t>
  </si>
  <si>
    <t>1010)</t>
  </si>
  <si>
    <t>C7</t>
  </si>
  <si>
    <t>A/3216-18R</t>
  </si>
  <si>
    <t>(620</t>
  </si>
  <si>
    <t>685)</t>
  </si>
  <si>
    <t>C8</t>
  </si>
  <si>
    <t>B/3528-21R</t>
  </si>
  <si>
    <t>(615</t>
  </si>
  <si>
    <t>775)</t>
  </si>
  <si>
    <t>C9</t>
  </si>
  <si>
    <t>(625</t>
  </si>
  <si>
    <t>865)</t>
  </si>
  <si>
    <t>C10</t>
  </si>
  <si>
    <t>(2715</t>
  </si>
  <si>
    <t>570)</t>
  </si>
  <si>
    <t>C11</t>
  </si>
  <si>
    <t>(1350</t>
  </si>
  <si>
    <t>C12</t>
  </si>
  <si>
    <t>(1600</t>
  </si>
  <si>
    <t>830)</t>
  </si>
  <si>
    <t>C13</t>
  </si>
  <si>
    <t>(495</t>
  </si>
  <si>
    <t>405)</t>
  </si>
  <si>
    <t>C14</t>
  </si>
  <si>
    <t>(485</t>
  </si>
  <si>
    <t>310)</t>
  </si>
  <si>
    <t>C15</t>
  </si>
  <si>
    <t>22pF</t>
  </si>
  <si>
    <t>(1735</t>
  </si>
  <si>
    <t>C16</t>
  </si>
  <si>
    <t>755)</t>
  </si>
  <si>
    <t>C17</t>
  </si>
  <si>
    <t>(1320</t>
  </si>
  <si>
    <t>C18</t>
  </si>
  <si>
    <t>(490</t>
  </si>
  <si>
    <t>500)</t>
  </si>
  <si>
    <t>C19</t>
  </si>
  <si>
    <t>(1760</t>
  </si>
  <si>
    <t>400)</t>
  </si>
  <si>
    <t>C20</t>
  </si>
  <si>
    <t>850)</t>
  </si>
  <si>
    <t>C21</t>
  </si>
  <si>
    <t>525)</t>
  </si>
  <si>
    <t>C22</t>
  </si>
  <si>
    <t>(830</t>
  </si>
  <si>
    <t>640)</t>
  </si>
  <si>
    <t>C23</t>
  </si>
  <si>
    <t>3.3nF</t>
  </si>
  <si>
    <t>(2670</t>
  </si>
  <si>
    <t>1000)</t>
  </si>
  <si>
    <t>C24</t>
  </si>
  <si>
    <t>568-1750-1-ND</t>
  </si>
  <si>
    <t>P11497CT-ND</t>
  </si>
  <si>
    <t>AD8552ARUZ-ND</t>
  </si>
  <si>
    <t>H5221CT-ND</t>
  </si>
  <si>
    <t>WM1734-ND</t>
  </si>
  <si>
    <t>CTX639CT-ND</t>
  </si>
  <si>
    <t>DDTA143ZCADICT-ND</t>
  </si>
  <si>
    <t>P10KGCT-ND</t>
  </si>
  <si>
    <t>P100KGCT-ND</t>
  </si>
  <si>
    <t>P56KGCT-ND</t>
  </si>
  <si>
    <t>P12KGCT-ND</t>
  </si>
  <si>
    <t>P1.0KGCT-ND</t>
  </si>
  <si>
    <t>P1.5KGCT-ND</t>
  </si>
  <si>
    <t>399-3686-1-ND</t>
  </si>
  <si>
    <t>495-2185-1-ND</t>
  </si>
  <si>
    <t>399-1086-1-ND</t>
  </si>
  <si>
    <t>Partlist</t>
  </si>
  <si>
    <t>Exported</t>
  </si>
  <si>
    <t>from</t>
  </si>
  <si>
    <t>classix.brd</t>
  </si>
  <si>
    <t>at</t>
  </si>
  <si>
    <t>6/14/2007</t>
  </si>
  <si>
    <t>EAGLE</t>
  </si>
  <si>
    <t>Version</t>
  </si>
  <si>
    <t>4.16r2</t>
  </si>
  <si>
    <t>Copyright</t>
  </si>
  <si>
    <t>(c)</t>
  </si>
  <si>
    <t>1988-2006</t>
  </si>
  <si>
    <t>WM1723-ND</t>
  </si>
  <si>
    <t>WM1724-ND</t>
  </si>
  <si>
    <t>Unit Price</t>
  </si>
  <si>
    <t>total</t>
  </si>
  <si>
    <t>(1560</t>
  </si>
  <si>
    <t>FBW_CON_I2C</t>
  </si>
  <si>
    <t>(770</t>
  </si>
  <si>
    <t>FBW_CON_PWM</t>
  </si>
  <si>
    <t>(1140</t>
  </si>
  <si>
    <t>FBW_CON_RC</t>
  </si>
  <si>
    <t>(1855</t>
  </si>
  <si>
    <t>FBW_CON_SERIAL</t>
  </si>
  <si>
    <t>(1555</t>
  </si>
  <si>
    <t>GUM_CON_SERIAL</t>
  </si>
  <si>
    <t>565)</t>
  </si>
  <si>
    <t>IC1</t>
  </si>
  <si>
    <t>REG1117</t>
  </si>
  <si>
    <t>SOT223</t>
  </si>
  <si>
    <t>burr-brown</t>
  </si>
  <si>
    <t>(765</t>
  </si>
  <si>
    <t>IC2</t>
  </si>
  <si>
    <t>(340</t>
  </si>
  <si>
    <t>780)</t>
  </si>
  <si>
    <t>LED1</t>
  </si>
  <si>
    <t>CHIP-LED0805</t>
  </si>
  <si>
    <t>led</t>
  </si>
  <si>
    <t>(180</t>
  </si>
  <si>
    <t>1005)</t>
  </si>
  <si>
    <t>LED2</t>
  </si>
  <si>
    <t>845)</t>
  </si>
  <si>
    <t>LED3</t>
  </si>
  <si>
    <t>(3270</t>
  </si>
  <si>
    <t>1140)</t>
  </si>
  <si>
    <t>LED4</t>
  </si>
  <si>
    <t>(3355</t>
  </si>
  <si>
    <t>PAD_GND</t>
  </si>
  <si>
    <t>SMD5</t>
  </si>
  <si>
    <t>wirepad</t>
  </si>
  <si>
    <t>Buying list for a full paparazzi system</t>
  </si>
  <si>
    <t>Total</t>
  </si>
  <si>
    <t>C04-4H Demo Design</t>
  </si>
  <si>
    <t>See list</t>
  </si>
  <si>
    <t>http://www.rctechnix.com/product_info.php?products_id=29</t>
  </si>
  <si>
    <t>Description</t>
  </si>
  <si>
    <t>Link</t>
  </si>
  <si>
    <t>DON'T FORGET TO ADD MALE MOLEX CONNECTORS AND PINS!!!</t>
  </si>
  <si>
    <t>XBP24-AWI-001-ND</t>
  </si>
  <si>
    <t>LXLBY8</t>
  </si>
  <si>
    <t>LXMAH441</t>
  </si>
  <si>
    <t>http://www.u-blox.com/products/c04_4h.html</t>
  </si>
  <si>
    <t>http://www.rctechnix.com/product_info.php?cPath=22&amp;products_id=31</t>
  </si>
  <si>
    <t>Classix PCB (order with FTDI cable)</t>
  </si>
  <si>
    <t>x</t>
  </si>
  <si>
    <t>(270</t>
  </si>
  <si>
    <t>450)</t>
  </si>
  <si>
    <t>PAD_VIN</t>
  </si>
  <si>
    <t>580)</t>
  </si>
  <si>
    <t>Q1</t>
  </si>
  <si>
    <t>DDTA143</t>
  </si>
  <si>
    <t>SC59-BEC</t>
  </si>
  <si>
    <t>transistor-pnp</t>
  </si>
  <si>
    <t>(1030</t>
  </si>
  <si>
    <t>Q2</t>
  </si>
  <si>
    <t>(2470</t>
  </si>
  <si>
    <t>R1</t>
  </si>
  <si>
    <t>10k</t>
  </si>
  <si>
    <t>R0603</t>
  </si>
  <si>
    <t>1050)</t>
  </si>
  <si>
    <t>R2</t>
  </si>
  <si>
    <t>(3265</t>
  </si>
  <si>
    <t>345)</t>
  </si>
  <si>
    <t>R3</t>
  </si>
  <si>
    <t>(3165</t>
  </si>
  <si>
    <t>R4</t>
  </si>
  <si>
    <t>(745</t>
  </si>
  <si>
    <t>1015)</t>
  </si>
  <si>
    <t>R5</t>
  </si>
  <si>
    <t>(825</t>
  </si>
  <si>
    <t>R6</t>
  </si>
  <si>
    <t>320)</t>
  </si>
  <si>
    <t>R7</t>
  </si>
  <si>
    <t>(650</t>
  </si>
  <si>
    <t>605)</t>
  </si>
  <si>
    <t>R8</t>
  </si>
  <si>
    <t>4.7K</t>
  </si>
  <si>
    <t>(750</t>
  </si>
  <si>
    <t>R9</t>
  </si>
  <si>
    <t>100K</t>
  </si>
  <si>
    <t>(2770</t>
  </si>
  <si>
    <t>1040)</t>
  </si>
  <si>
    <t>R10</t>
  </si>
  <si>
    <t>56K</t>
  </si>
  <si>
    <t>(2830</t>
  </si>
  <si>
    <t>R11</t>
  </si>
  <si>
    <t>12K</t>
  </si>
  <si>
    <t>810)</t>
  </si>
  <si>
    <t>R12</t>
  </si>
  <si>
    <t>(2960</t>
  </si>
  <si>
    <t>R13</t>
  </si>
  <si>
    <t>(3340</t>
  </si>
  <si>
    <t>895)</t>
  </si>
  <si>
    <t>R14</t>
  </si>
  <si>
    <t>33R</t>
  </si>
  <si>
    <t>(1575</t>
  </si>
  <si>
    <t>350)</t>
  </si>
  <si>
    <t>R15</t>
  </si>
  <si>
    <t>R16</t>
  </si>
  <si>
    <t>1.5K</t>
  </si>
  <si>
    <t>(1370</t>
  </si>
  <si>
    <t>440)</t>
  </si>
  <si>
    <t>R17</t>
  </si>
  <si>
    <t>(2185</t>
  </si>
  <si>
    <t>R18</t>
  </si>
  <si>
    <t>(2095</t>
  </si>
  <si>
    <t>R19</t>
  </si>
  <si>
    <t>1055)</t>
  </si>
  <si>
    <t>R20</t>
  </si>
  <si>
    <t>10K</t>
  </si>
  <si>
    <t>(3450</t>
  </si>
  <si>
    <t>805)</t>
  </si>
  <si>
    <t>R21</t>
  </si>
  <si>
    <t>(3260</t>
  </si>
  <si>
    <t>905)</t>
  </si>
  <si>
    <t>R22</t>
  </si>
  <si>
    <t>(3240</t>
  </si>
  <si>
    <t>625)</t>
  </si>
  <si>
    <t>R23</t>
  </si>
  <si>
    <t>1K</t>
  </si>
  <si>
    <t>(295</t>
  </si>
  <si>
    <t>1045)</t>
  </si>
  <si>
    <t>R24</t>
  </si>
  <si>
    <t>885)</t>
  </si>
  <si>
    <t>R25</t>
  </si>
  <si>
    <t>(3190</t>
  </si>
  <si>
    <t>1025)</t>
  </si>
</sst>
</file>

<file path=xl/styles.xml><?xml version="1.0" encoding="utf-8"?>
<styleSheet xmlns="http://schemas.openxmlformats.org/spreadsheetml/2006/main">
  <numFmts count="8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4" fillId="0" borderId="0" xfId="2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technix.com/product_info.php?cPath=22&amp;products_id=31" TargetMode="External" /><Relationship Id="rId2" Type="http://schemas.openxmlformats.org/officeDocument/2006/relationships/hyperlink" Target="http://www.rctechnix.com/product_info.php?products_id=2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8"/>
  <sheetViews>
    <sheetView workbookViewId="0" topLeftCell="A1">
      <selection activeCell="A8" sqref="A8"/>
    </sheetView>
  </sheetViews>
  <sheetFormatPr defaultColWidth="11.00390625" defaultRowHeight="12.75"/>
  <cols>
    <col min="2" max="2" width="31.00390625" style="0" bestFit="1" customWidth="1"/>
    <col min="3" max="3" width="57.625" style="0" bestFit="1" customWidth="1"/>
    <col min="4" max="4" width="19.75390625" style="0" customWidth="1"/>
    <col min="5" max="5" width="3.75390625" style="0" bestFit="1" customWidth="1"/>
  </cols>
  <sheetData>
    <row r="3" spans="2:8" ht="12.75">
      <c r="B3" t="s">
        <v>285</v>
      </c>
      <c r="C3" t="s">
        <v>89</v>
      </c>
      <c r="E3" t="s">
        <v>92</v>
      </c>
      <c r="F3" t="s">
        <v>86</v>
      </c>
      <c r="H3" t="s">
        <v>87</v>
      </c>
    </row>
    <row r="4" spans="3:4" ht="12.75">
      <c r="C4" t="s">
        <v>291</v>
      </c>
      <c r="D4" t="s">
        <v>290</v>
      </c>
    </row>
    <row r="5" spans="1:7" ht="12.75">
      <c r="A5" t="s">
        <v>299</v>
      </c>
      <c r="B5" t="s">
        <v>298</v>
      </c>
      <c r="C5" s="2" t="s">
        <v>289</v>
      </c>
      <c r="E5">
        <v>2</v>
      </c>
      <c r="F5">
        <v>30</v>
      </c>
      <c r="G5">
        <f>E5*F5</f>
        <v>60</v>
      </c>
    </row>
    <row r="6" spans="2:7" ht="12.75">
      <c r="B6" t="s">
        <v>84</v>
      </c>
      <c r="C6" t="s">
        <v>70</v>
      </c>
      <c r="D6" t="s">
        <v>288</v>
      </c>
      <c r="E6">
        <v>1</v>
      </c>
      <c r="F6">
        <f>'classixbomtest.xls'!J110</f>
        <v>0</v>
      </c>
      <c r="G6">
        <f aca="true" t="shared" si="0" ref="G6:G12">E6*F6</f>
        <v>0</v>
      </c>
    </row>
    <row r="7" spans="2:8" ht="12.75">
      <c r="B7" t="s">
        <v>85</v>
      </c>
      <c r="C7" t="s">
        <v>296</v>
      </c>
      <c r="D7" t="s">
        <v>287</v>
      </c>
      <c r="E7">
        <v>1</v>
      </c>
      <c r="F7">
        <v>199</v>
      </c>
      <c r="G7">
        <f t="shared" si="0"/>
        <v>199</v>
      </c>
      <c r="H7">
        <v>20</v>
      </c>
    </row>
    <row r="8" spans="1:7" ht="12.75">
      <c r="A8" t="s">
        <v>299</v>
      </c>
      <c r="B8" t="s">
        <v>88</v>
      </c>
      <c r="C8" s="2" t="s">
        <v>297</v>
      </c>
      <c r="E8">
        <v>1</v>
      </c>
      <c r="F8">
        <v>21.95</v>
      </c>
      <c r="G8">
        <f t="shared" si="0"/>
        <v>21.95</v>
      </c>
    </row>
    <row r="9" spans="1:7" ht="12.75">
      <c r="A9" t="s">
        <v>299</v>
      </c>
      <c r="B9" t="s">
        <v>91</v>
      </c>
      <c r="C9" t="s">
        <v>90</v>
      </c>
      <c r="E9">
        <v>2</v>
      </c>
      <c r="F9">
        <v>42.95</v>
      </c>
      <c r="G9">
        <f t="shared" si="0"/>
        <v>85.9</v>
      </c>
    </row>
    <row r="10" spans="2:7" ht="12.75">
      <c r="B10" t="s">
        <v>93</v>
      </c>
      <c r="C10" t="s">
        <v>70</v>
      </c>
      <c r="D10" t="s">
        <v>293</v>
      </c>
      <c r="E10">
        <v>2</v>
      </c>
      <c r="F10">
        <v>32</v>
      </c>
      <c r="G10">
        <f t="shared" si="0"/>
        <v>64</v>
      </c>
    </row>
    <row r="11" spans="1:7" ht="12.75">
      <c r="A11" t="s">
        <v>299</v>
      </c>
      <c r="B11" t="s">
        <v>94</v>
      </c>
      <c r="C11" t="s">
        <v>95</v>
      </c>
      <c r="D11" t="s">
        <v>294</v>
      </c>
      <c r="E11">
        <v>1</v>
      </c>
      <c r="F11">
        <v>26.99</v>
      </c>
      <c r="G11">
        <f t="shared" si="0"/>
        <v>26.99</v>
      </c>
    </row>
    <row r="12" spans="1:7" ht="12.75">
      <c r="A12" t="s">
        <v>299</v>
      </c>
      <c r="B12" t="s">
        <v>139</v>
      </c>
      <c r="C12" t="s">
        <v>95</v>
      </c>
      <c r="D12" t="s">
        <v>295</v>
      </c>
      <c r="E12">
        <v>2</v>
      </c>
      <c r="F12">
        <v>6.79</v>
      </c>
      <c r="G12">
        <f t="shared" si="0"/>
        <v>13.58</v>
      </c>
    </row>
    <row r="15" spans="2:7" ht="12.75">
      <c r="B15" t="s">
        <v>286</v>
      </c>
      <c r="G15">
        <f>SUM(G5:G14)</f>
        <v>471.42</v>
      </c>
    </row>
    <row r="17" spans="2:7" ht="12.75">
      <c r="B17" t="s">
        <v>141</v>
      </c>
      <c r="C17" t="s">
        <v>140</v>
      </c>
      <c r="E17">
        <v>1</v>
      </c>
      <c r="F17">
        <v>324.95</v>
      </c>
      <c r="G17">
        <f>E17*F17</f>
        <v>324.95</v>
      </c>
    </row>
    <row r="18" spans="2:7" ht="12.75">
      <c r="B18" t="s">
        <v>142</v>
      </c>
      <c r="C18" t="s">
        <v>95</v>
      </c>
      <c r="E18">
        <v>1</v>
      </c>
      <c r="F18">
        <v>134.99</v>
      </c>
      <c r="G18">
        <f>E18*F18</f>
        <v>134.99</v>
      </c>
    </row>
  </sheetData>
  <hyperlinks>
    <hyperlink ref="C8" r:id="rId1" display="http://www.rctechnix.com/product_info.php?cPath=22&amp;products_id=31"/>
    <hyperlink ref="C5" r:id="rId2" display="http://www.rctechnix.com/product_info.php?products_id=2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 topLeftCell="A20">
      <selection activeCell="E44" sqref="E44"/>
    </sheetView>
  </sheetViews>
  <sheetFormatPr defaultColWidth="11.00390625" defaultRowHeight="12.75"/>
  <cols>
    <col min="1" max="1" width="15.875" style="0" bestFit="1" customWidth="1"/>
    <col min="2" max="2" width="15.875" style="0" customWidth="1"/>
    <col min="3" max="3" width="13.00390625" style="0" bestFit="1" customWidth="1"/>
    <col min="4" max="4" width="15.25390625" style="0" bestFit="1" customWidth="1"/>
    <col min="5" max="5" width="12.125" style="0" bestFit="1" customWidth="1"/>
    <col min="6" max="6" width="11.125" style="0" customWidth="1"/>
    <col min="9" max="9" width="13.25390625" style="0" bestFit="1" customWidth="1"/>
  </cols>
  <sheetData>
    <row r="1" ht="12.75">
      <c r="A1" t="s">
        <v>235</v>
      </c>
    </row>
    <row r="3" spans="1:7" ht="12.75">
      <c r="A3" t="s">
        <v>236</v>
      </c>
      <c r="C3" t="s">
        <v>237</v>
      </c>
      <c r="D3" t="s">
        <v>238</v>
      </c>
      <c r="E3" t="s">
        <v>239</v>
      </c>
      <c r="F3" t="s">
        <v>240</v>
      </c>
      <c r="G3" s="1">
        <v>0.4825347222222222</v>
      </c>
    </row>
    <row r="5" spans="1:8" ht="12.75">
      <c r="A5" t="s">
        <v>241</v>
      </c>
      <c r="C5" t="s">
        <v>242</v>
      </c>
      <c r="D5" t="s">
        <v>243</v>
      </c>
      <c r="E5" t="s">
        <v>244</v>
      </c>
      <c r="F5" t="s">
        <v>245</v>
      </c>
      <c r="G5" t="s">
        <v>246</v>
      </c>
      <c r="H5" t="s">
        <v>106</v>
      </c>
    </row>
    <row r="7" spans="1:11" ht="12.75">
      <c r="A7" t="s">
        <v>107</v>
      </c>
      <c r="B7" t="s">
        <v>96</v>
      </c>
      <c r="C7" t="s">
        <v>108</v>
      </c>
      <c r="D7" t="s">
        <v>109</v>
      </c>
      <c r="E7" t="s">
        <v>110</v>
      </c>
      <c r="F7" t="s">
        <v>111</v>
      </c>
      <c r="G7" t="s">
        <v>112</v>
      </c>
      <c r="H7" t="s">
        <v>113</v>
      </c>
      <c r="I7" t="s">
        <v>70</v>
      </c>
      <c r="J7" t="s">
        <v>103</v>
      </c>
      <c r="K7" t="s">
        <v>104</v>
      </c>
    </row>
    <row r="9" spans="1:12" ht="12.75">
      <c r="A9" t="s">
        <v>114</v>
      </c>
      <c r="B9">
        <v>1</v>
      </c>
      <c r="C9" t="s">
        <v>115</v>
      </c>
      <c r="D9" t="s">
        <v>116</v>
      </c>
      <c r="E9" t="s">
        <v>117</v>
      </c>
      <c r="F9" t="s">
        <v>118</v>
      </c>
      <c r="G9" t="s">
        <v>119</v>
      </c>
      <c r="H9" t="s">
        <v>120</v>
      </c>
      <c r="I9" t="s">
        <v>83</v>
      </c>
      <c r="J9">
        <v>11.88</v>
      </c>
      <c r="K9">
        <f>B9*J9</f>
        <v>11.88</v>
      </c>
      <c r="L9">
        <v>3</v>
      </c>
    </row>
    <row r="10" spans="1:11" ht="12.75">
      <c r="A10" t="s">
        <v>127</v>
      </c>
      <c r="B10">
        <v>1</v>
      </c>
      <c r="C10" t="s">
        <v>128</v>
      </c>
      <c r="D10" t="s">
        <v>123</v>
      </c>
      <c r="E10" t="s">
        <v>129</v>
      </c>
      <c r="F10" t="s">
        <v>130</v>
      </c>
      <c r="G10" t="s">
        <v>131</v>
      </c>
      <c r="I10" t="s">
        <v>81</v>
      </c>
      <c r="J10">
        <v>1.18</v>
      </c>
      <c r="K10">
        <f aca="true" t="shared" si="0" ref="K10:K73">B10*J10</f>
        <v>1.18</v>
      </c>
    </row>
    <row r="11" spans="1:11" ht="12.75">
      <c r="A11" t="s">
        <v>135</v>
      </c>
      <c r="B11">
        <v>1</v>
      </c>
      <c r="C11" t="s">
        <v>128</v>
      </c>
      <c r="D11" t="s">
        <v>123</v>
      </c>
      <c r="E11" t="s">
        <v>136</v>
      </c>
      <c r="F11" t="s">
        <v>125</v>
      </c>
      <c r="G11" t="s">
        <v>126</v>
      </c>
      <c r="I11" t="s">
        <v>81</v>
      </c>
      <c r="J11">
        <v>1.18</v>
      </c>
      <c r="K11">
        <f t="shared" si="0"/>
        <v>1.18</v>
      </c>
    </row>
    <row r="12" spans="1:11" ht="12.75">
      <c r="A12" t="s">
        <v>254</v>
      </c>
      <c r="B12">
        <v>1</v>
      </c>
      <c r="C12" t="s">
        <v>128</v>
      </c>
      <c r="D12" t="s">
        <v>123</v>
      </c>
      <c r="E12" t="s">
        <v>255</v>
      </c>
      <c r="F12" t="s">
        <v>125</v>
      </c>
      <c r="G12" t="s">
        <v>126</v>
      </c>
      <c r="I12" t="s">
        <v>81</v>
      </c>
      <c r="J12">
        <v>1.18</v>
      </c>
      <c r="K12">
        <f t="shared" si="0"/>
        <v>1.18</v>
      </c>
    </row>
    <row r="13" spans="1:11" ht="12.75">
      <c r="A13" t="s">
        <v>258</v>
      </c>
      <c r="B13">
        <v>1</v>
      </c>
      <c r="C13" t="s">
        <v>128</v>
      </c>
      <c r="D13" t="s">
        <v>123</v>
      </c>
      <c r="E13" t="s">
        <v>259</v>
      </c>
      <c r="F13" t="s">
        <v>130</v>
      </c>
      <c r="G13" t="s">
        <v>131</v>
      </c>
      <c r="I13" t="s">
        <v>81</v>
      </c>
      <c r="J13">
        <v>1.18</v>
      </c>
      <c r="K13">
        <f t="shared" si="0"/>
        <v>1.18</v>
      </c>
    </row>
    <row r="14" spans="1:11" ht="12.75">
      <c r="A14" t="s">
        <v>260</v>
      </c>
      <c r="B14">
        <v>1</v>
      </c>
      <c r="C14" t="s">
        <v>128</v>
      </c>
      <c r="D14" t="s">
        <v>123</v>
      </c>
      <c r="E14" t="s">
        <v>143</v>
      </c>
      <c r="F14" t="s">
        <v>261</v>
      </c>
      <c r="G14" t="s">
        <v>145</v>
      </c>
      <c r="I14" t="s">
        <v>81</v>
      </c>
      <c r="J14">
        <v>1.18</v>
      </c>
      <c r="K14">
        <f t="shared" si="0"/>
        <v>1.18</v>
      </c>
    </row>
    <row r="15" spans="2:12" ht="12.75">
      <c r="B15">
        <v>5</v>
      </c>
      <c r="D15" t="s">
        <v>98</v>
      </c>
      <c r="I15" t="s">
        <v>97</v>
      </c>
      <c r="J15">
        <v>0.7</v>
      </c>
      <c r="K15">
        <f t="shared" si="0"/>
        <v>3.5</v>
      </c>
      <c r="L15">
        <v>12</v>
      </c>
    </row>
    <row r="16" spans="1:11" ht="12.75">
      <c r="A16" t="s">
        <v>32</v>
      </c>
      <c r="B16">
        <v>1</v>
      </c>
      <c r="C16" t="s">
        <v>33</v>
      </c>
      <c r="D16" t="s">
        <v>123</v>
      </c>
      <c r="E16" t="s">
        <v>34</v>
      </c>
      <c r="F16" t="s">
        <v>130</v>
      </c>
      <c r="G16" t="s">
        <v>131</v>
      </c>
      <c r="I16" t="s">
        <v>78</v>
      </c>
      <c r="J16">
        <v>1.06</v>
      </c>
      <c r="K16">
        <f t="shared" si="0"/>
        <v>1.06</v>
      </c>
    </row>
    <row r="17" spans="1:11" ht="12.75">
      <c r="A17" t="s">
        <v>35</v>
      </c>
      <c r="B17">
        <v>1</v>
      </c>
      <c r="C17" t="s">
        <v>33</v>
      </c>
      <c r="D17" t="s">
        <v>123</v>
      </c>
      <c r="E17" t="s">
        <v>36</v>
      </c>
      <c r="F17" t="s">
        <v>125</v>
      </c>
      <c r="G17" t="s">
        <v>126</v>
      </c>
      <c r="I17" t="s">
        <v>78</v>
      </c>
      <c r="J17">
        <v>1.06</v>
      </c>
      <c r="K17">
        <f t="shared" si="0"/>
        <v>1.06</v>
      </c>
    </row>
    <row r="18" spans="2:12" ht="12.75">
      <c r="B18">
        <v>2</v>
      </c>
      <c r="D18" t="s">
        <v>98</v>
      </c>
      <c r="I18" t="s">
        <v>99</v>
      </c>
      <c r="J18">
        <v>0.65</v>
      </c>
      <c r="K18">
        <f t="shared" si="0"/>
        <v>1.3</v>
      </c>
      <c r="L18">
        <v>3</v>
      </c>
    </row>
    <row r="19" spans="1:11" ht="12.75">
      <c r="A19" t="s">
        <v>121</v>
      </c>
      <c r="B19">
        <v>1</v>
      </c>
      <c r="C19" t="s">
        <v>122</v>
      </c>
      <c r="D19" t="s">
        <v>123</v>
      </c>
      <c r="E19" t="s">
        <v>124</v>
      </c>
      <c r="F19" t="s">
        <v>125</v>
      </c>
      <c r="G19" t="s">
        <v>126</v>
      </c>
      <c r="I19" t="s">
        <v>77</v>
      </c>
      <c r="J19">
        <v>0.94</v>
      </c>
      <c r="K19">
        <f t="shared" si="0"/>
        <v>0.94</v>
      </c>
    </row>
    <row r="20" spans="1:11" ht="12.75">
      <c r="A20" t="s">
        <v>30</v>
      </c>
      <c r="B20">
        <v>1</v>
      </c>
      <c r="C20" t="s">
        <v>122</v>
      </c>
      <c r="D20" t="s">
        <v>123</v>
      </c>
      <c r="E20" t="s">
        <v>31</v>
      </c>
      <c r="F20" t="s">
        <v>130</v>
      </c>
      <c r="G20" t="s">
        <v>131</v>
      </c>
      <c r="I20" t="s">
        <v>77</v>
      </c>
      <c r="J20">
        <v>0.94</v>
      </c>
      <c r="K20">
        <f t="shared" si="0"/>
        <v>0.94</v>
      </c>
    </row>
    <row r="21" spans="1:11" ht="12.75">
      <c r="A21" t="s">
        <v>44</v>
      </c>
      <c r="B21">
        <v>1</v>
      </c>
      <c r="C21" t="s">
        <v>122</v>
      </c>
      <c r="D21" t="s">
        <v>123</v>
      </c>
      <c r="E21" t="s">
        <v>251</v>
      </c>
      <c r="F21" t="s">
        <v>125</v>
      </c>
      <c r="G21" t="s">
        <v>126</v>
      </c>
      <c r="I21" t="s">
        <v>77</v>
      </c>
      <c r="J21">
        <v>0.94</v>
      </c>
      <c r="K21">
        <f t="shared" si="0"/>
        <v>0.94</v>
      </c>
    </row>
    <row r="22" spans="2:12" ht="12.75">
      <c r="B22">
        <v>3</v>
      </c>
      <c r="D22" t="s">
        <v>98</v>
      </c>
      <c r="I22" t="s">
        <v>248</v>
      </c>
      <c r="J22">
        <v>0.6</v>
      </c>
      <c r="K22">
        <f t="shared" si="0"/>
        <v>1.7999999999999998</v>
      </c>
      <c r="L22">
        <v>9</v>
      </c>
    </row>
    <row r="23" spans="1:11" ht="12.75">
      <c r="A23" t="s">
        <v>67</v>
      </c>
      <c r="B23">
        <v>1</v>
      </c>
      <c r="C23" t="s">
        <v>68</v>
      </c>
      <c r="D23" t="s">
        <v>123</v>
      </c>
      <c r="E23" t="s">
        <v>69</v>
      </c>
      <c r="F23" t="s">
        <v>125</v>
      </c>
      <c r="G23" t="s">
        <v>126</v>
      </c>
      <c r="I23" t="s">
        <v>223</v>
      </c>
      <c r="J23">
        <v>0.82</v>
      </c>
      <c r="K23">
        <f t="shared" si="0"/>
        <v>0.82</v>
      </c>
    </row>
    <row r="24" spans="2:12" ht="12.75">
      <c r="B24">
        <v>1</v>
      </c>
      <c r="D24" t="s">
        <v>98</v>
      </c>
      <c r="I24" t="s">
        <v>247</v>
      </c>
      <c r="J24">
        <v>0.55</v>
      </c>
      <c r="K24">
        <f t="shared" si="0"/>
        <v>0.55</v>
      </c>
      <c r="L24">
        <v>3</v>
      </c>
    </row>
    <row r="25" spans="1:11" ht="12.75">
      <c r="A25" t="s">
        <v>132</v>
      </c>
      <c r="B25">
        <v>1</v>
      </c>
      <c r="C25" t="s">
        <v>133</v>
      </c>
      <c r="D25" t="s">
        <v>123</v>
      </c>
      <c r="E25" t="s">
        <v>134</v>
      </c>
      <c r="F25" t="s">
        <v>130</v>
      </c>
      <c r="G25" t="s">
        <v>131</v>
      </c>
      <c r="I25" t="s">
        <v>79</v>
      </c>
      <c r="J25">
        <v>0.71</v>
      </c>
      <c r="K25">
        <f t="shared" si="0"/>
        <v>0.71</v>
      </c>
    </row>
    <row r="26" spans="1:11" ht="12.75">
      <c r="A26" t="s">
        <v>252</v>
      </c>
      <c r="B26">
        <v>1</v>
      </c>
      <c r="C26" t="s">
        <v>133</v>
      </c>
      <c r="D26" t="s">
        <v>123</v>
      </c>
      <c r="E26" t="s">
        <v>253</v>
      </c>
      <c r="F26" t="s">
        <v>125</v>
      </c>
      <c r="G26" t="s">
        <v>126</v>
      </c>
      <c r="I26" t="s">
        <v>79</v>
      </c>
      <c r="J26">
        <v>0.71</v>
      </c>
      <c r="K26">
        <f t="shared" si="0"/>
        <v>0.71</v>
      </c>
    </row>
    <row r="27" spans="2:12" ht="12.75">
      <c r="B27">
        <v>2</v>
      </c>
      <c r="D27" t="s">
        <v>98</v>
      </c>
      <c r="I27" t="s">
        <v>100</v>
      </c>
      <c r="J27">
        <v>0.49</v>
      </c>
      <c r="K27">
        <f t="shared" si="0"/>
        <v>0.98</v>
      </c>
      <c r="L27">
        <v>3</v>
      </c>
    </row>
    <row r="28" spans="1:11" ht="12.75">
      <c r="A28" t="s">
        <v>137</v>
      </c>
      <c r="B28">
        <v>1</v>
      </c>
      <c r="C28" t="s">
        <v>138</v>
      </c>
      <c r="D28" t="s">
        <v>123</v>
      </c>
      <c r="E28" t="s">
        <v>143</v>
      </c>
      <c r="F28" t="s">
        <v>144</v>
      </c>
      <c r="G28" t="s">
        <v>145</v>
      </c>
      <c r="I28" t="s">
        <v>80</v>
      </c>
      <c r="J28">
        <v>0.6</v>
      </c>
      <c r="K28">
        <f t="shared" si="0"/>
        <v>0.6</v>
      </c>
    </row>
    <row r="29" spans="1:11" ht="12.75">
      <c r="A29" t="s">
        <v>256</v>
      </c>
      <c r="B29">
        <v>1</v>
      </c>
      <c r="C29" t="s">
        <v>138</v>
      </c>
      <c r="D29" t="s">
        <v>123</v>
      </c>
      <c r="E29" t="s">
        <v>257</v>
      </c>
      <c r="F29" t="s">
        <v>125</v>
      </c>
      <c r="G29" t="s">
        <v>126</v>
      </c>
      <c r="I29" t="s">
        <v>80</v>
      </c>
      <c r="J29">
        <v>0.6</v>
      </c>
      <c r="K29">
        <f t="shared" si="0"/>
        <v>0.6</v>
      </c>
    </row>
    <row r="30" spans="2:12" ht="12.75">
      <c r="B30">
        <v>2</v>
      </c>
      <c r="D30" t="s">
        <v>98</v>
      </c>
      <c r="I30" t="s">
        <v>101</v>
      </c>
      <c r="J30">
        <v>0.44</v>
      </c>
      <c r="K30">
        <f t="shared" si="0"/>
        <v>0.88</v>
      </c>
      <c r="L30">
        <v>3</v>
      </c>
    </row>
    <row r="31" spans="2:11" ht="12.75">
      <c r="B31">
        <v>200</v>
      </c>
      <c r="D31" t="s">
        <v>105</v>
      </c>
      <c r="I31" t="s">
        <v>102</v>
      </c>
      <c r="J31">
        <v>0.05</v>
      </c>
      <c r="K31">
        <f t="shared" si="0"/>
        <v>10</v>
      </c>
    </row>
    <row r="32" spans="1:11" ht="12.75">
      <c r="A32" t="s">
        <v>337</v>
      </c>
      <c r="B32">
        <v>1</v>
      </c>
      <c r="C32" t="s">
        <v>338</v>
      </c>
      <c r="D32" t="s">
        <v>313</v>
      </c>
      <c r="E32" t="s">
        <v>149</v>
      </c>
      <c r="F32" t="s">
        <v>339</v>
      </c>
      <c r="G32" t="s">
        <v>2</v>
      </c>
      <c r="H32" t="s">
        <v>158</v>
      </c>
      <c r="I32" t="s">
        <v>228</v>
      </c>
      <c r="J32">
        <v>0.08</v>
      </c>
      <c r="K32">
        <f t="shared" si="0"/>
        <v>0.08</v>
      </c>
    </row>
    <row r="33" spans="1:11" ht="12.75">
      <c r="A33" t="s">
        <v>340</v>
      </c>
      <c r="B33">
        <v>1</v>
      </c>
      <c r="C33" t="s">
        <v>341</v>
      </c>
      <c r="D33" t="s">
        <v>313</v>
      </c>
      <c r="E33" t="s">
        <v>149</v>
      </c>
      <c r="F33" t="s">
        <v>181</v>
      </c>
      <c r="G33" t="s">
        <v>342</v>
      </c>
      <c r="H33" t="s">
        <v>158</v>
      </c>
      <c r="I33" t="s">
        <v>229</v>
      </c>
      <c r="J33">
        <v>0.08</v>
      </c>
      <c r="K33">
        <f t="shared" si="0"/>
        <v>0.08</v>
      </c>
    </row>
    <row r="34" spans="1:11" ht="12.75">
      <c r="A34" t="s">
        <v>343</v>
      </c>
      <c r="B34">
        <v>1</v>
      </c>
      <c r="C34" t="s">
        <v>341</v>
      </c>
      <c r="D34" t="s">
        <v>313</v>
      </c>
      <c r="E34" t="s">
        <v>149</v>
      </c>
      <c r="F34" t="s">
        <v>344</v>
      </c>
      <c r="G34" t="s">
        <v>336</v>
      </c>
      <c r="H34" t="s">
        <v>120</v>
      </c>
      <c r="I34" t="s">
        <v>229</v>
      </c>
      <c r="J34">
        <v>0.08</v>
      </c>
      <c r="K34">
        <f t="shared" si="0"/>
        <v>0.08</v>
      </c>
    </row>
    <row r="35" spans="1:11" ht="12.75">
      <c r="A35" t="s">
        <v>345</v>
      </c>
      <c r="B35">
        <v>1</v>
      </c>
      <c r="C35" t="s">
        <v>341</v>
      </c>
      <c r="D35" t="s">
        <v>313</v>
      </c>
      <c r="E35" t="s">
        <v>149</v>
      </c>
      <c r="F35" t="s">
        <v>346</v>
      </c>
      <c r="G35" t="s">
        <v>347</v>
      </c>
      <c r="H35" t="s">
        <v>155</v>
      </c>
      <c r="I35" t="s">
        <v>229</v>
      </c>
      <c r="J35">
        <v>0.08</v>
      </c>
      <c r="K35">
        <f t="shared" si="0"/>
        <v>0.08</v>
      </c>
    </row>
    <row r="36" spans="1:11" ht="12.75">
      <c r="A36" t="s">
        <v>270</v>
      </c>
      <c r="B36">
        <v>1</v>
      </c>
      <c r="C36" t="s">
        <v>271</v>
      </c>
      <c r="D36" t="s">
        <v>272</v>
      </c>
      <c r="E36" t="s">
        <v>273</v>
      </c>
      <c r="F36" t="s">
        <v>274</v>
      </c>
      <c r="G36" t="s">
        <v>131</v>
      </c>
      <c r="I36" t="s">
        <v>220</v>
      </c>
      <c r="J36">
        <v>0.38</v>
      </c>
      <c r="K36">
        <f t="shared" si="0"/>
        <v>0.38</v>
      </c>
    </row>
    <row r="37" spans="1:11" ht="12.75">
      <c r="A37" t="s">
        <v>275</v>
      </c>
      <c r="B37">
        <v>1</v>
      </c>
      <c r="C37" t="s">
        <v>271</v>
      </c>
      <c r="D37" t="s">
        <v>272</v>
      </c>
      <c r="E37" t="s">
        <v>273</v>
      </c>
      <c r="F37" t="s">
        <v>276</v>
      </c>
      <c r="G37" t="s">
        <v>131</v>
      </c>
      <c r="I37" t="s">
        <v>220</v>
      </c>
      <c r="J37">
        <v>0.38</v>
      </c>
      <c r="K37">
        <f t="shared" si="0"/>
        <v>0.38</v>
      </c>
    </row>
    <row r="38" spans="1:11" ht="12.75">
      <c r="A38" t="s">
        <v>277</v>
      </c>
      <c r="B38">
        <v>1</v>
      </c>
      <c r="C38" t="s">
        <v>271</v>
      </c>
      <c r="D38" t="s">
        <v>272</v>
      </c>
      <c r="E38" t="s">
        <v>278</v>
      </c>
      <c r="F38" t="s">
        <v>279</v>
      </c>
      <c r="G38" t="s">
        <v>126</v>
      </c>
      <c r="I38" t="s">
        <v>220</v>
      </c>
      <c r="J38">
        <v>0.38</v>
      </c>
      <c r="K38">
        <f t="shared" si="0"/>
        <v>0.38</v>
      </c>
    </row>
    <row r="39" spans="1:11" ht="12.75">
      <c r="A39" t="s">
        <v>280</v>
      </c>
      <c r="B39">
        <v>1</v>
      </c>
      <c r="C39" t="s">
        <v>271</v>
      </c>
      <c r="D39" t="s">
        <v>272</v>
      </c>
      <c r="E39" t="s">
        <v>281</v>
      </c>
      <c r="F39" t="s">
        <v>279</v>
      </c>
      <c r="G39" t="s">
        <v>126</v>
      </c>
      <c r="I39" t="s">
        <v>220</v>
      </c>
      <c r="J39">
        <v>0.38</v>
      </c>
      <c r="K39">
        <f t="shared" si="0"/>
        <v>0.38</v>
      </c>
    </row>
    <row r="40" spans="1:11" ht="12.75">
      <c r="A40" t="s">
        <v>311</v>
      </c>
      <c r="B40">
        <v>1</v>
      </c>
      <c r="C40" t="s">
        <v>312</v>
      </c>
      <c r="D40" t="s">
        <v>313</v>
      </c>
      <c r="E40" t="s">
        <v>149</v>
      </c>
      <c r="F40" t="s">
        <v>150</v>
      </c>
      <c r="G40" t="s">
        <v>314</v>
      </c>
      <c r="H40" t="s">
        <v>131</v>
      </c>
      <c r="I40" t="s">
        <v>226</v>
      </c>
      <c r="J40">
        <v>0.08</v>
      </c>
      <c r="K40">
        <f t="shared" si="0"/>
        <v>0.08</v>
      </c>
    </row>
    <row r="41" spans="1:11" ht="12.75">
      <c r="A41" t="s">
        <v>315</v>
      </c>
      <c r="B41">
        <v>1</v>
      </c>
      <c r="C41" t="s">
        <v>312</v>
      </c>
      <c r="D41" t="s">
        <v>313</v>
      </c>
      <c r="E41" t="s">
        <v>149</v>
      </c>
      <c r="F41" t="s">
        <v>316</v>
      </c>
      <c r="G41" t="s">
        <v>317</v>
      </c>
      <c r="H41" t="s">
        <v>158</v>
      </c>
      <c r="I41" t="s">
        <v>226</v>
      </c>
      <c r="J41">
        <v>0.08</v>
      </c>
      <c r="K41">
        <f t="shared" si="0"/>
        <v>0.08</v>
      </c>
    </row>
    <row r="42" spans="1:11" ht="12.75">
      <c r="A42" t="s">
        <v>318</v>
      </c>
      <c r="B42">
        <v>1</v>
      </c>
      <c r="C42" t="s">
        <v>312</v>
      </c>
      <c r="D42" t="s">
        <v>313</v>
      </c>
      <c r="E42" t="s">
        <v>149</v>
      </c>
      <c r="F42" t="s">
        <v>319</v>
      </c>
      <c r="G42" t="s">
        <v>317</v>
      </c>
      <c r="H42" t="s">
        <v>158</v>
      </c>
      <c r="I42" t="s">
        <v>226</v>
      </c>
      <c r="J42">
        <v>0.08</v>
      </c>
      <c r="K42">
        <f t="shared" si="0"/>
        <v>0.08</v>
      </c>
    </row>
    <row r="43" spans="1:11" ht="12.75">
      <c r="A43" t="s">
        <v>320</v>
      </c>
      <c r="B43">
        <v>1</v>
      </c>
      <c r="C43" t="s">
        <v>312</v>
      </c>
      <c r="D43" t="s">
        <v>313</v>
      </c>
      <c r="E43" t="s">
        <v>149</v>
      </c>
      <c r="F43" t="s">
        <v>321</v>
      </c>
      <c r="G43" t="s">
        <v>322</v>
      </c>
      <c r="H43" t="s">
        <v>145</v>
      </c>
      <c r="I43" t="s">
        <v>226</v>
      </c>
      <c r="J43">
        <v>0.08</v>
      </c>
      <c r="K43">
        <f t="shared" si="0"/>
        <v>0.08</v>
      </c>
    </row>
    <row r="44" spans="1:11" ht="12.75">
      <c r="A44" t="s">
        <v>323</v>
      </c>
      <c r="B44">
        <v>1</v>
      </c>
      <c r="C44" t="s">
        <v>312</v>
      </c>
      <c r="D44" t="s">
        <v>313</v>
      </c>
      <c r="E44" t="s">
        <v>149</v>
      </c>
      <c r="F44" t="s">
        <v>324</v>
      </c>
      <c r="G44" t="s">
        <v>322</v>
      </c>
      <c r="H44" t="s">
        <v>145</v>
      </c>
      <c r="I44" t="s">
        <v>226</v>
      </c>
      <c r="J44">
        <v>0.08</v>
      </c>
      <c r="K44">
        <f t="shared" si="0"/>
        <v>0.08</v>
      </c>
    </row>
    <row r="45" spans="1:11" ht="12.75">
      <c r="A45" t="s">
        <v>325</v>
      </c>
      <c r="B45">
        <v>1</v>
      </c>
      <c r="C45" t="s">
        <v>312</v>
      </c>
      <c r="D45" t="s">
        <v>313</v>
      </c>
      <c r="E45" t="s">
        <v>149</v>
      </c>
      <c r="F45" t="s">
        <v>205</v>
      </c>
      <c r="G45" t="s">
        <v>326</v>
      </c>
      <c r="H45" t="s">
        <v>126</v>
      </c>
      <c r="I45" t="s">
        <v>226</v>
      </c>
      <c r="J45">
        <v>0.08</v>
      </c>
      <c r="K45">
        <f t="shared" si="0"/>
        <v>0.08</v>
      </c>
    </row>
    <row r="46" spans="1:11" ht="12.75">
      <c r="A46" t="s">
        <v>327</v>
      </c>
      <c r="B46">
        <v>1</v>
      </c>
      <c r="C46" t="s">
        <v>312</v>
      </c>
      <c r="D46" t="s">
        <v>313</v>
      </c>
      <c r="E46" t="s">
        <v>149</v>
      </c>
      <c r="F46" t="s">
        <v>328</v>
      </c>
      <c r="G46" t="s">
        <v>329</v>
      </c>
      <c r="H46" t="s">
        <v>162</v>
      </c>
      <c r="I46" t="s">
        <v>226</v>
      </c>
      <c r="J46">
        <v>0.08</v>
      </c>
      <c r="K46">
        <f t="shared" si="0"/>
        <v>0.08</v>
      </c>
    </row>
    <row r="47" spans="1:11" ht="12.75">
      <c r="A47" t="s">
        <v>363</v>
      </c>
      <c r="B47">
        <v>1</v>
      </c>
      <c r="C47" t="s">
        <v>364</v>
      </c>
      <c r="D47" t="s">
        <v>313</v>
      </c>
      <c r="E47" t="s">
        <v>149</v>
      </c>
      <c r="F47" t="s">
        <v>365</v>
      </c>
      <c r="G47" t="s">
        <v>366</v>
      </c>
      <c r="H47" t="s">
        <v>120</v>
      </c>
      <c r="I47" t="s">
        <v>226</v>
      </c>
      <c r="J47">
        <v>0.08</v>
      </c>
      <c r="K47">
        <f t="shared" si="0"/>
        <v>0.08</v>
      </c>
    </row>
    <row r="48" spans="1:11" ht="12.75">
      <c r="A48" t="s">
        <v>367</v>
      </c>
      <c r="B48">
        <v>1</v>
      </c>
      <c r="C48" t="s">
        <v>364</v>
      </c>
      <c r="D48" t="s">
        <v>313</v>
      </c>
      <c r="E48" t="s">
        <v>149</v>
      </c>
      <c r="F48" t="s">
        <v>368</v>
      </c>
      <c r="G48" t="s">
        <v>369</v>
      </c>
      <c r="H48" t="s">
        <v>158</v>
      </c>
      <c r="I48" t="s">
        <v>226</v>
      </c>
      <c r="J48">
        <v>0.08</v>
      </c>
      <c r="K48">
        <f t="shared" si="0"/>
        <v>0.08</v>
      </c>
    </row>
    <row r="49" spans="1:11" ht="12.75">
      <c r="A49" t="s">
        <v>47</v>
      </c>
      <c r="B49">
        <v>1</v>
      </c>
      <c r="C49" t="s">
        <v>312</v>
      </c>
      <c r="D49" t="s">
        <v>313</v>
      </c>
      <c r="E49" t="s">
        <v>149</v>
      </c>
      <c r="F49" t="s">
        <v>150</v>
      </c>
      <c r="G49" t="s">
        <v>168</v>
      </c>
      <c r="H49" t="s">
        <v>162</v>
      </c>
      <c r="I49" t="s">
        <v>226</v>
      </c>
      <c r="J49">
        <v>0.08</v>
      </c>
      <c r="K49">
        <f t="shared" si="0"/>
        <v>0.08</v>
      </c>
    </row>
    <row r="50" spans="1:11" ht="12.75">
      <c r="A50" t="s">
        <v>48</v>
      </c>
      <c r="B50">
        <v>1</v>
      </c>
      <c r="C50" t="s">
        <v>312</v>
      </c>
      <c r="D50" t="s">
        <v>313</v>
      </c>
      <c r="E50" t="s">
        <v>149</v>
      </c>
      <c r="F50" t="s">
        <v>205</v>
      </c>
      <c r="G50" t="s">
        <v>326</v>
      </c>
      <c r="H50" t="s">
        <v>120</v>
      </c>
      <c r="I50" t="s">
        <v>226</v>
      </c>
      <c r="J50">
        <v>0.08</v>
      </c>
      <c r="K50">
        <f t="shared" si="0"/>
        <v>0.08</v>
      </c>
    </row>
    <row r="51" spans="1:11" ht="12.75">
      <c r="A51" t="s">
        <v>333</v>
      </c>
      <c r="B51">
        <v>1</v>
      </c>
      <c r="C51" t="s">
        <v>334</v>
      </c>
      <c r="D51" t="s">
        <v>313</v>
      </c>
      <c r="E51" t="s">
        <v>149</v>
      </c>
      <c r="F51" t="s">
        <v>335</v>
      </c>
      <c r="G51" t="s">
        <v>336</v>
      </c>
      <c r="H51" t="s">
        <v>162</v>
      </c>
      <c r="I51" t="s">
        <v>227</v>
      </c>
      <c r="J51">
        <v>0.08</v>
      </c>
      <c r="K51">
        <f t="shared" si="0"/>
        <v>0.08</v>
      </c>
    </row>
    <row r="52" spans="1:11" ht="12.75">
      <c r="A52" t="s">
        <v>353</v>
      </c>
      <c r="B52">
        <v>1</v>
      </c>
      <c r="C52" t="s">
        <v>354</v>
      </c>
      <c r="D52" t="s">
        <v>313</v>
      </c>
      <c r="E52" t="s">
        <v>149</v>
      </c>
      <c r="F52" t="s">
        <v>355</v>
      </c>
      <c r="G52" t="s">
        <v>356</v>
      </c>
      <c r="H52" t="s">
        <v>126</v>
      </c>
      <c r="I52" t="s">
        <v>231</v>
      </c>
      <c r="J52">
        <v>0.08</v>
      </c>
      <c r="K52">
        <f t="shared" si="0"/>
        <v>0.08</v>
      </c>
    </row>
    <row r="53" spans="1:11" ht="12.75">
      <c r="A53" t="s">
        <v>361</v>
      </c>
      <c r="B53">
        <v>1</v>
      </c>
      <c r="C53" t="s">
        <v>354</v>
      </c>
      <c r="D53" t="s">
        <v>313</v>
      </c>
      <c r="E53" t="s">
        <v>149</v>
      </c>
      <c r="F53" t="s">
        <v>20</v>
      </c>
      <c r="G53" t="s">
        <v>362</v>
      </c>
      <c r="H53" t="s">
        <v>131</v>
      </c>
      <c r="I53" t="s">
        <v>231</v>
      </c>
      <c r="J53">
        <v>0.08</v>
      </c>
      <c r="K53">
        <f t="shared" si="0"/>
        <v>0.08</v>
      </c>
    </row>
    <row r="54" spans="1:11" ht="12.75">
      <c r="A54" t="s">
        <v>370</v>
      </c>
      <c r="B54">
        <v>1</v>
      </c>
      <c r="C54" t="s">
        <v>354</v>
      </c>
      <c r="D54" t="s">
        <v>313</v>
      </c>
      <c r="E54" t="s">
        <v>149</v>
      </c>
      <c r="F54" t="s">
        <v>371</v>
      </c>
      <c r="G54" t="s">
        <v>372</v>
      </c>
      <c r="H54" t="s">
        <v>155</v>
      </c>
      <c r="I54" t="s">
        <v>231</v>
      </c>
      <c r="J54">
        <v>0.08</v>
      </c>
      <c r="K54">
        <f t="shared" si="0"/>
        <v>0.08</v>
      </c>
    </row>
    <row r="55" spans="1:11" ht="12.75">
      <c r="A55" t="s">
        <v>330</v>
      </c>
      <c r="B55">
        <v>1</v>
      </c>
      <c r="C55" t="s">
        <v>331</v>
      </c>
      <c r="D55" t="s">
        <v>313</v>
      </c>
      <c r="E55" t="s">
        <v>149</v>
      </c>
      <c r="F55" t="s">
        <v>332</v>
      </c>
      <c r="G55" t="s">
        <v>213</v>
      </c>
      <c r="H55" t="s">
        <v>155</v>
      </c>
      <c r="I55" t="s">
        <v>230</v>
      </c>
      <c r="J55">
        <v>0.08</v>
      </c>
      <c r="K55">
        <f t="shared" si="0"/>
        <v>0.08</v>
      </c>
    </row>
    <row r="56" spans="1:11" ht="12.75">
      <c r="A56" t="s">
        <v>373</v>
      </c>
      <c r="B56">
        <v>1</v>
      </c>
      <c r="C56" t="s">
        <v>374</v>
      </c>
      <c r="D56" t="s">
        <v>313</v>
      </c>
      <c r="E56" t="s">
        <v>149</v>
      </c>
      <c r="F56" t="s">
        <v>375</v>
      </c>
      <c r="G56" t="s">
        <v>376</v>
      </c>
      <c r="H56" t="s">
        <v>126</v>
      </c>
      <c r="I56" t="s">
        <v>230</v>
      </c>
      <c r="J56">
        <v>0.08</v>
      </c>
      <c r="K56">
        <f t="shared" si="0"/>
        <v>0.08</v>
      </c>
    </row>
    <row r="57" spans="1:11" ht="12.75">
      <c r="A57" t="s">
        <v>377</v>
      </c>
      <c r="B57">
        <v>1</v>
      </c>
      <c r="C57" t="s">
        <v>374</v>
      </c>
      <c r="D57" t="s">
        <v>313</v>
      </c>
      <c r="E57" t="s">
        <v>149</v>
      </c>
      <c r="F57" t="s">
        <v>375</v>
      </c>
      <c r="G57" t="s">
        <v>378</v>
      </c>
      <c r="H57" t="s">
        <v>126</v>
      </c>
      <c r="I57" t="s">
        <v>230</v>
      </c>
      <c r="J57">
        <v>0.08</v>
      </c>
      <c r="K57">
        <f t="shared" si="0"/>
        <v>0.08</v>
      </c>
    </row>
    <row r="58" spans="1:11" ht="12.75">
      <c r="A58" t="s">
        <v>379</v>
      </c>
      <c r="B58">
        <v>1</v>
      </c>
      <c r="C58" t="s">
        <v>374</v>
      </c>
      <c r="D58" t="s">
        <v>313</v>
      </c>
      <c r="E58" t="s">
        <v>149</v>
      </c>
      <c r="F58" t="s">
        <v>380</v>
      </c>
      <c r="G58" t="s">
        <v>381</v>
      </c>
      <c r="H58" t="s">
        <v>145</v>
      </c>
      <c r="I58" t="s">
        <v>230</v>
      </c>
      <c r="J58">
        <v>0.08</v>
      </c>
      <c r="K58">
        <f t="shared" si="0"/>
        <v>0.08</v>
      </c>
    </row>
    <row r="59" spans="1:11" ht="12.75">
      <c r="A59" t="s">
        <v>46</v>
      </c>
      <c r="B59">
        <v>1</v>
      </c>
      <c r="C59" t="s">
        <v>374</v>
      </c>
      <c r="D59" t="s">
        <v>313</v>
      </c>
      <c r="E59" t="s">
        <v>149</v>
      </c>
      <c r="F59" t="s">
        <v>143</v>
      </c>
      <c r="G59" t="s">
        <v>376</v>
      </c>
      <c r="H59" t="s">
        <v>126</v>
      </c>
      <c r="I59" t="s">
        <v>230</v>
      </c>
      <c r="J59">
        <v>0.08</v>
      </c>
      <c r="K59">
        <f t="shared" si="0"/>
        <v>0.08</v>
      </c>
    </row>
    <row r="60" spans="1:12" ht="12.75">
      <c r="A60" t="s">
        <v>58</v>
      </c>
      <c r="B60">
        <v>1</v>
      </c>
      <c r="C60" t="s">
        <v>59</v>
      </c>
      <c r="D60" t="s">
        <v>60</v>
      </c>
      <c r="E60" t="s">
        <v>61</v>
      </c>
      <c r="F60" t="s">
        <v>62</v>
      </c>
      <c r="G60" t="s">
        <v>63</v>
      </c>
      <c r="H60" t="s">
        <v>126</v>
      </c>
      <c r="I60" t="s">
        <v>222</v>
      </c>
      <c r="J60">
        <v>3.2</v>
      </c>
      <c r="K60">
        <f t="shared" si="0"/>
        <v>3.2</v>
      </c>
      <c r="L60">
        <v>3</v>
      </c>
    </row>
    <row r="61" spans="1:11" ht="12.75">
      <c r="A61" t="s">
        <v>304</v>
      </c>
      <c r="B61">
        <v>1</v>
      </c>
      <c r="C61" t="s">
        <v>305</v>
      </c>
      <c r="D61" t="s">
        <v>306</v>
      </c>
      <c r="E61" t="s">
        <v>307</v>
      </c>
      <c r="F61" t="s">
        <v>308</v>
      </c>
      <c r="G61" t="s">
        <v>14</v>
      </c>
      <c r="H61" t="s">
        <v>158</v>
      </c>
      <c r="I61" t="s">
        <v>225</v>
      </c>
      <c r="J61">
        <v>0.41</v>
      </c>
      <c r="K61">
        <f t="shared" si="0"/>
        <v>0.41</v>
      </c>
    </row>
    <row r="62" spans="1:11" ht="12.75">
      <c r="A62" t="s">
        <v>309</v>
      </c>
      <c r="B62">
        <v>1</v>
      </c>
      <c r="C62" t="s">
        <v>305</v>
      </c>
      <c r="D62" t="s">
        <v>306</v>
      </c>
      <c r="E62" t="s">
        <v>307</v>
      </c>
      <c r="F62" t="s">
        <v>310</v>
      </c>
      <c r="G62" t="s">
        <v>168</v>
      </c>
      <c r="H62" t="s">
        <v>155</v>
      </c>
      <c r="I62" t="s">
        <v>225</v>
      </c>
      <c r="J62">
        <v>0.41</v>
      </c>
      <c r="K62">
        <f t="shared" si="0"/>
        <v>0.41</v>
      </c>
    </row>
    <row r="63" spans="1:11" ht="12.75">
      <c r="A63" t="s">
        <v>64</v>
      </c>
      <c r="B63">
        <v>1</v>
      </c>
      <c r="C63" t="s">
        <v>65</v>
      </c>
      <c r="D63" t="s">
        <v>66</v>
      </c>
      <c r="E63" t="s">
        <v>117</v>
      </c>
      <c r="F63" t="s">
        <v>196</v>
      </c>
      <c r="G63" t="s">
        <v>63</v>
      </c>
      <c r="H63" t="s">
        <v>120</v>
      </c>
      <c r="I63" t="s">
        <v>224</v>
      </c>
      <c r="J63">
        <v>1.95</v>
      </c>
      <c r="K63">
        <f t="shared" si="0"/>
        <v>1.95</v>
      </c>
    </row>
    <row r="64" spans="1:11" ht="12.75">
      <c r="A64" t="s">
        <v>54</v>
      </c>
      <c r="B64">
        <v>1</v>
      </c>
      <c r="C64" t="s">
        <v>55</v>
      </c>
      <c r="D64" t="s">
        <v>56</v>
      </c>
      <c r="E64" t="s">
        <v>117</v>
      </c>
      <c r="F64" t="s">
        <v>57</v>
      </c>
      <c r="G64" t="s">
        <v>10</v>
      </c>
      <c r="H64" t="s">
        <v>120</v>
      </c>
      <c r="I64" t="s">
        <v>221</v>
      </c>
      <c r="J64">
        <v>3.67</v>
      </c>
      <c r="K64">
        <f t="shared" si="0"/>
        <v>3.67</v>
      </c>
    </row>
    <row r="65" spans="1:11" ht="12.75">
      <c r="A65" t="s">
        <v>42</v>
      </c>
      <c r="B65">
        <v>1</v>
      </c>
      <c r="C65" t="s">
        <v>115</v>
      </c>
      <c r="D65" t="s">
        <v>116</v>
      </c>
      <c r="E65" t="s">
        <v>117</v>
      </c>
      <c r="F65" t="s">
        <v>43</v>
      </c>
      <c r="G65" t="s">
        <v>119</v>
      </c>
      <c r="H65" t="s">
        <v>162</v>
      </c>
      <c r="I65" t="s">
        <v>83</v>
      </c>
      <c r="J65">
        <v>11.88</v>
      </c>
      <c r="K65">
        <f t="shared" si="0"/>
        <v>11.88</v>
      </c>
    </row>
    <row r="66" spans="1:11" ht="12.75">
      <c r="A66" t="s">
        <v>37</v>
      </c>
      <c r="B66">
        <v>1</v>
      </c>
      <c r="C66" t="s">
        <v>38</v>
      </c>
      <c r="D66" t="s">
        <v>39</v>
      </c>
      <c r="E66" t="s">
        <v>40</v>
      </c>
      <c r="F66" t="s">
        <v>41</v>
      </c>
      <c r="G66" t="s">
        <v>162</v>
      </c>
      <c r="I66" t="s">
        <v>219</v>
      </c>
      <c r="J66">
        <v>0.08</v>
      </c>
      <c r="K66">
        <f t="shared" si="0"/>
        <v>0.08</v>
      </c>
    </row>
    <row r="67" spans="1:11" ht="12.75">
      <c r="A67" t="s">
        <v>262</v>
      </c>
      <c r="B67">
        <v>1</v>
      </c>
      <c r="C67" t="s">
        <v>263</v>
      </c>
      <c r="D67" t="s">
        <v>264</v>
      </c>
      <c r="E67" t="s">
        <v>265</v>
      </c>
      <c r="F67" t="s">
        <v>266</v>
      </c>
      <c r="G67" t="s">
        <v>190</v>
      </c>
      <c r="H67" t="s">
        <v>158</v>
      </c>
      <c r="I67" t="s">
        <v>82</v>
      </c>
      <c r="J67">
        <v>1.65</v>
      </c>
      <c r="K67">
        <f t="shared" si="0"/>
        <v>1.65</v>
      </c>
    </row>
    <row r="68" spans="1:11" ht="12.75">
      <c r="A68" t="s">
        <v>267</v>
      </c>
      <c r="B68">
        <v>1</v>
      </c>
      <c r="C68" t="s">
        <v>263</v>
      </c>
      <c r="D68" t="s">
        <v>264</v>
      </c>
      <c r="E68" t="s">
        <v>265</v>
      </c>
      <c r="F68" t="s">
        <v>268</v>
      </c>
      <c r="G68" t="s">
        <v>269</v>
      </c>
      <c r="H68" t="s">
        <v>155</v>
      </c>
      <c r="I68" t="s">
        <v>82</v>
      </c>
      <c r="J68">
        <v>1.65</v>
      </c>
      <c r="K68">
        <f t="shared" si="0"/>
        <v>1.65</v>
      </c>
    </row>
    <row r="69" spans="1:11" ht="12.75">
      <c r="A69" t="s">
        <v>173</v>
      </c>
      <c r="B69">
        <v>1</v>
      </c>
      <c r="C69" t="s">
        <v>174</v>
      </c>
      <c r="D69" t="s">
        <v>149</v>
      </c>
      <c r="E69" t="s">
        <v>175</v>
      </c>
      <c r="F69" t="s">
        <v>176</v>
      </c>
      <c r="G69" t="s">
        <v>162</v>
      </c>
      <c r="I69" t="s">
        <v>233</v>
      </c>
      <c r="J69">
        <v>0.24</v>
      </c>
      <c r="K69">
        <f t="shared" si="0"/>
        <v>0.24</v>
      </c>
    </row>
    <row r="70" spans="1:11" ht="12.75">
      <c r="A70" t="s">
        <v>188</v>
      </c>
      <c r="B70">
        <v>1</v>
      </c>
      <c r="C70" t="s">
        <v>174</v>
      </c>
      <c r="D70" t="s">
        <v>149</v>
      </c>
      <c r="E70" t="s">
        <v>189</v>
      </c>
      <c r="F70" t="s">
        <v>190</v>
      </c>
      <c r="G70" t="s">
        <v>120</v>
      </c>
      <c r="I70" t="s">
        <v>233</v>
      </c>
      <c r="J70">
        <v>0.24</v>
      </c>
      <c r="K70">
        <f t="shared" si="0"/>
        <v>0.24</v>
      </c>
    </row>
    <row r="71" spans="1:11" ht="12.75">
      <c r="A71" t="s">
        <v>146</v>
      </c>
      <c r="B71">
        <v>1</v>
      </c>
      <c r="C71" t="s">
        <v>147</v>
      </c>
      <c r="D71" t="s">
        <v>148</v>
      </c>
      <c r="E71" t="s">
        <v>149</v>
      </c>
      <c r="F71" t="s">
        <v>150</v>
      </c>
      <c r="G71" t="s">
        <v>151</v>
      </c>
      <c r="H71" t="s">
        <v>126</v>
      </c>
      <c r="I71" t="s">
        <v>71</v>
      </c>
      <c r="J71">
        <v>0.064</v>
      </c>
      <c r="K71">
        <f t="shared" si="0"/>
        <v>0.064</v>
      </c>
    </row>
    <row r="72" spans="1:11" ht="12.75">
      <c r="A72" t="s">
        <v>152</v>
      </c>
      <c r="B72">
        <v>1</v>
      </c>
      <c r="C72" t="s">
        <v>147</v>
      </c>
      <c r="D72" t="s">
        <v>148</v>
      </c>
      <c r="E72" t="s">
        <v>149</v>
      </c>
      <c r="F72" t="s">
        <v>153</v>
      </c>
      <c r="G72" t="s">
        <v>154</v>
      </c>
      <c r="H72" t="s">
        <v>155</v>
      </c>
      <c r="I72" t="s">
        <v>71</v>
      </c>
      <c r="J72">
        <v>0.064</v>
      </c>
      <c r="K72">
        <f t="shared" si="0"/>
        <v>0.064</v>
      </c>
    </row>
    <row r="73" spans="1:11" ht="12.75">
      <c r="A73" t="s">
        <v>156</v>
      </c>
      <c r="B73">
        <v>1</v>
      </c>
      <c r="C73" t="s">
        <v>147</v>
      </c>
      <c r="D73" t="s">
        <v>148</v>
      </c>
      <c r="E73" t="s">
        <v>149</v>
      </c>
      <c r="F73" t="s">
        <v>157</v>
      </c>
      <c r="G73" t="s">
        <v>119</v>
      </c>
      <c r="H73" t="s">
        <v>158</v>
      </c>
      <c r="I73" t="s">
        <v>71</v>
      </c>
      <c r="J73">
        <v>0.064</v>
      </c>
      <c r="K73">
        <f t="shared" si="0"/>
        <v>0.064</v>
      </c>
    </row>
    <row r="74" spans="1:11" ht="12.75">
      <c r="A74" t="s">
        <v>159</v>
      </c>
      <c r="B74">
        <v>1</v>
      </c>
      <c r="C74" t="s">
        <v>147</v>
      </c>
      <c r="D74" t="s">
        <v>148</v>
      </c>
      <c r="E74" t="s">
        <v>149</v>
      </c>
      <c r="F74" t="s">
        <v>160</v>
      </c>
      <c r="G74" t="s">
        <v>161</v>
      </c>
      <c r="H74" t="s">
        <v>162</v>
      </c>
      <c r="I74" t="s">
        <v>71</v>
      </c>
      <c r="J74">
        <v>0.064</v>
      </c>
      <c r="K74">
        <f aca="true" t="shared" si="1" ref="K74:K105">B74*J74</f>
        <v>0.064</v>
      </c>
    </row>
    <row r="75" spans="1:11" ht="12.75">
      <c r="A75" t="s">
        <v>163</v>
      </c>
      <c r="B75">
        <v>1</v>
      </c>
      <c r="C75" t="s">
        <v>147</v>
      </c>
      <c r="D75" t="s">
        <v>148</v>
      </c>
      <c r="E75" t="s">
        <v>149</v>
      </c>
      <c r="F75" t="s">
        <v>164</v>
      </c>
      <c r="G75" t="s">
        <v>165</v>
      </c>
      <c r="H75" t="s">
        <v>158</v>
      </c>
      <c r="I75" t="s">
        <v>71</v>
      </c>
      <c r="J75">
        <v>0.064</v>
      </c>
      <c r="K75">
        <f t="shared" si="1"/>
        <v>0.064</v>
      </c>
    </row>
    <row r="76" spans="1:11" ht="12.75">
      <c r="A76" t="s">
        <v>166</v>
      </c>
      <c r="B76">
        <v>1</v>
      </c>
      <c r="C76" t="s">
        <v>147</v>
      </c>
      <c r="D76" t="s">
        <v>148</v>
      </c>
      <c r="E76" t="s">
        <v>149</v>
      </c>
      <c r="F76" t="s">
        <v>167</v>
      </c>
      <c r="G76" t="s">
        <v>168</v>
      </c>
      <c r="H76" t="s">
        <v>120</v>
      </c>
      <c r="I76" t="s">
        <v>71</v>
      </c>
      <c r="J76">
        <v>0.064</v>
      </c>
      <c r="K76">
        <f t="shared" si="1"/>
        <v>0.064</v>
      </c>
    </row>
    <row r="77" spans="1:11" ht="12.75">
      <c r="A77" t="s">
        <v>177</v>
      </c>
      <c r="B77">
        <v>1</v>
      </c>
      <c r="C77" t="s">
        <v>147</v>
      </c>
      <c r="D77" t="s">
        <v>148</v>
      </c>
      <c r="E77" t="s">
        <v>149</v>
      </c>
      <c r="F77" t="s">
        <v>178</v>
      </c>
      <c r="G77" t="s">
        <v>179</v>
      </c>
      <c r="H77" t="s">
        <v>162</v>
      </c>
      <c r="I77" t="s">
        <v>71</v>
      </c>
      <c r="J77">
        <v>0.064</v>
      </c>
      <c r="K77">
        <f t="shared" si="1"/>
        <v>0.064</v>
      </c>
    </row>
    <row r="78" spans="1:11" ht="12.75">
      <c r="A78" t="s">
        <v>180</v>
      </c>
      <c r="B78">
        <v>1</v>
      </c>
      <c r="C78" t="s">
        <v>147</v>
      </c>
      <c r="D78" t="s">
        <v>148</v>
      </c>
      <c r="E78" t="s">
        <v>149</v>
      </c>
      <c r="F78" t="s">
        <v>181</v>
      </c>
      <c r="G78" t="s">
        <v>182</v>
      </c>
      <c r="H78" t="s">
        <v>155</v>
      </c>
      <c r="I78" t="s">
        <v>71</v>
      </c>
      <c r="J78">
        <v>0.064</v>
      </c>
      <c r="K78">
        <f t="shared" si="1"/>
        <v>0.064</v>
      </c>
    </row>
    <row r="79" spans="1:11" ht="12.75">
      <c r="A79" t="s">
        <v>183</v>
      </c>
      <c r="B79">
        <v>1</v>
      </c>
      <c r="C79" t="s">
        <v>147</v>
      </c>
      <c r="D79" t="s">
        <v>148</v>
      </c>
      <c r="E79" t="s">
        <v>149</v>
      </c>
      <c r="F79" t="s">
        <v>184</v>
      </c>
      <c r="G79" t="s">
        <v>168</v>
      </c>
      <c r="H79" t="s">
        <v>120</v>
      </c>
      <c r="I79" t="s">
        <v>71</v>
      </c>
      <c r="J79">
        <v>0.064</v>
      </c>
      <c r="K79">
        <f t="shared" si="1"/>
        <v>0.064</v>
      </c>
    </row>
    <row r="80" spans="1:11" ht="12.75">
      <c r="A80" t="s">
        <v>185</v>
      </c>
      <c r="B80">
        <v>1</v>
      </c>
      <c r="C80" t="s">
        <v>147</v>
      </c>
      <c r="D80" t="s">
        <v>148</v>
      </c>
      <c r="E80" t="s">
        <v>149</v>
      </c>
      <c r="F80" t="s">
        <v>186</v>
      </c>
      <c r="G80" t="s">
        <v>187</v>
      </c>
      <c r="H80" t="s">
        <v>155</v>
      </c>
      <c r="I80" t="s">
        <v>71</v>
      </c>
      <c r="J80">
        <v>0.064</v>
      </c>
      <c r="K80">
        <f t="shared" si="1"/>
        <v>0.064</v>
      </c>
    </row>
    <row r="81" spans="1:11" ht="12.75">
      <c r="A81" t="s">
        <v>191</v>
      </c>
      <c r="B81">
        <v>1</v>
      </c>
      <c r="C81" t="s">
        <v>147</v>
      </c>
      <c r="D81" t="s">
        <v>148</v>
      </c>
      <c r="E81" t="s">
        <v>149</v>
      </c>
      <c r="F81" t="s">
        <v>192</v>
      </c>
      <c r="G81" t="s">
        <v>193</v>
      </c>
      <c r="H81" t="s">
        <v>120</v>
      </c>
      <c r="I81" t="s">
        <v>71</v>
      </c>
      <c r="J81">
        <v>0.064</v>
      </c>
      <c r="K81">
        <f t="shared" si="1"/>
        <v>0.064</v>
      </c>
    </row>
    <row r="82" spans="1:11" ht="12.75">
      <c r="A82" t="s">
        <v>199</v>
      </c>
      <c r="B82">
        <v>1</v>
      </c>
      <c r="C82" t="s">
        <v>147</v>
      </c>
      <c r="D82" t="s">
        <v>148</v>
      </c>
      <c r="E82" t="s">
        <v>149</v>
      </c>
      <c r="F82" t="s">
        <v>200</v>
      </c>
      <c r="G82" t="s">
        <v>161</v>
      </c>
      <c r="H82" t="s">
        <v>162</v>
      </c>
      <c r="I82" t="s">
        <v>71</v>
      </c>
      <c r="J82">
        <v>0.064</v>
      </c>
      <c r="K82">
        <f t="shared" si="1"/>
        <v>0.064</v>
      </c>
    </row>
    <row r="83" spans="1:11" ht="12.75">
      <c r="A83" t="s">
        <v>204</v>
      </c>
      <c r="B83">
        <v>1</v>
      </c>
      <c r="C83" t="s">
        <v>147</v>
      </c>
      <c r="D83" t="s">
        <v>148</v>
      </c>
      <c r="E83" t="s">
        <v>149</v>
      </c>
      <c r="F83" t="s">
        <v>205</v>
      </c>
      <c r="G83" t="s">
        <v>206</v>
      </c>
      <c r="H83" t="s">
        <v>131</v>
      </c>
      <c r="I83" t="s">
        <v>71</v>
      </c>
      <c r="J83">
        <v>0.064</v>
      </c>
      <c r="K83">
        <f t="shared" si="1"/>
        <v>0.064</v>
      </c>
    </row>
    <row r="84" spans="1:11" ht="12.75">
      <c r="A84" t="s">
        <v>207</v>
      </c>
      <c r="B84">
        <v>1</v>
      </c>
      <c r="C84" t="s">
        <v>147</v>
      </c>
      <c r="D84" t="s">
        <v>148</v>
      </c>
      <c r="E84" t="s">
        <v>149</v>
      </c>
      <c r="F84" t="s">
        <v>164</v>
      </c>
      <c r="G84" t="s">
        <v>208</v>
      </c>
      <c r="H84" t="s">
        <v>155</v>
      </c>
      <c r="I84" t="s">
        <v>71</v>
      </c>
      <c r="J84">
        <v>0.064</v>
      </c>
      <c r="K84">
        <f t="shared" si="1"/>
        <v>0.064</v>
      </c>
    </row>
    <row r="85" spans="1:11" ht="12.75">
      <c r="A85" t="s">
        <v>209</v>
      </c>
      <c r="B85">
        <v>1</v>
      </c>
      <c r="C85" t="s">
        <v>147</v>
      </c>
      <c r="D85" t="s">
        <v>148</v>
      </c>
      <c r="E85" t="s">
        <v>149</v>
      </c>
      <c r="F85" t="s">
        <v>186</v>
      </c>
      <c r="G85" t="s">
        <v>210</v>
      </c>
      <c r="H85" t="s">
        <v>158</v>
      </c>
      <c r="I85" t="s">
        <v>71</v>
      </c>
      <c r="J85">
        <v>0.064</v>
      </c>
      <c r="K85">
        <f t="shared" si="1"/>
        <v>0.064</v>
      </c>
    </row>
    <row r="86" spans="1:11" ht="12.75">
      <c r="A86" t="s">
        <v>211</v>
      </c>
      <c r="B86">
        <v>1</v>
      </c>
      <c r="C86" t="s">
        <v>147</v>
      </c>
      <c r="D86" t="s">
        <v>148</v>
      </c>
      <c r="E86" t="s">
        <v>149</v>
      </c>
      <c r="F86" t="s">
        <v>212</v>
      </c>
      <c r="G86" t="s">
        <v>213</v>
      </c>
      <c r="H86" t="s">
        <v>155</v>
      </c>
      <c r="I86" t="s">
        <v>71</v>
      </c>
      <c r="J86">
        <v>0.064</v>
      </c>
      <c r="K86">
        <f t="shared" si="1"/>
        <v>0.064</v>
      </c>
    </row>
    <row r="87" spans="1:12" ht="12.75">
      <c r="A87" t="s">
        <v>169</v>
      </c>
      <c r="B87">
        <v>1</v>
      </c>
      <c r="C87" t="s">
        <v>170</v>
      </c>
      <c r="D87" t="s">
        <v>149</v>
      </c>
      <c r="E87" t="s">
        <v>171</v>
      </c>
      <c r="F87" t="s">
        <v>172</v>
      </c>
      <c r="G87" t="s">
        <v>162</v>
      </c>
      <c r="I87" t="s">
        <v>232</v>
      </c>
      <c r="J87">
        <v>0.22</v>
      </c>
      <c r="K87">
        <f t="shared" si="1"/>
        <v>0.22</v>
      </c>
      <c r="L87">
        <v>3</v>
      </c>
    </row>
    <row r="88" spans="1:12" ht="12.75">
      <c r="A88" t="s">
        <v>201</v>
      </c>
      <c r="B88">
        <v>1</v>
      </c>
      <c r="C88" t="s">
        <v>170</v>
      </c>
      <c r="D88" t="s">
        <v>149</v>
      </c>
      <c r="E88" t="s">
        <v>202</v>
      </c>
      <c r="F88" t="s">
        <v>203</v>
      </c>
      <c r="G88" t="s">
        <v>120</v>
      </c>
      <c r="I88" t="s">
        <v>232</v>
      </c>
      <c r="J88">
        <v>0.22</v>
      </c>
      <c r="K88">
        <f t="shared" si="1"/>
        <v>0.22</v>
      </c>
      <c r="L88">
        <v>3</v>
      </c>
    </row>
    <row r="89" spans="1:12" ht="12.75">
      <c r="A89" t="s">
        <v>8</v>
      </c>
      <c r="B89">
        <v>1</v>
      </c>
      <c r="C89" t="s">
        <v>9</v>
      </c>
      <c r="D89" t="s">
        <v>170</v>
      </c>
      <c r="E89" t="s">
        <v>149</v>
      </c>
      <c r="F89" t="s">
        <v>1</v>
      </c>
      <c r="G89" t="s">
        <v>10</v>
      </c>
      <c r="H89" t="s">
        <v>155</v>
      </c>
      <c r="I89" t="s">
        <v>232</v>
      </c>
      <c r="J89">
        <v>0.22</v>
      </c>
      <c r="K89">
        <f t="shared" si="1"/>
        <v>0.22</v>
      </c>
      <c r="L89">
        <v>3</v>
      </c>
    </row>
    <row r="90" spans="1:12" ht="12.75">
      <c r="A90" t="s">
        <v>214</v>
      </c>
      <c r="B90">
        <v>1</v>
      </c>
      <c r="C90" t="s">
        <v>215</v>
      </c>
      <c r="D90" t="s">
        <v>148</v>
      </c>
      <c r="E90" t="s">
        <v>149</v>
      </c>
      <c r="F90" t="s">
        <v>216</v>
      </c>
      <c r="G90" t="s">
        <v>217</v>
      </c>
      <c r="H90" t="s">
        <v>158</v>
      </c>
      <c r="I90" t="s">
        <v>234</v>
      </c>
      <c r="J90">
        <v>0.041</v>
      </c>
      <c r="K90">
        <f t="shared" si="1"/>
        <v>0.041</v>
      </c>
      <c r="L90">
        <v>3</v>
      </c>
    </row>
    <row r="91" spans="1:11" ht="12.75">
      <c r="A91" t="s">
        <v>348</v>
      </c>
      <c r="B91">
        <v>1</v>
      </c>
      <c r="C91" t="s">
        <v>349</v>
      </c>
      <c r="D91" t="s">
        <v>313</v>
      </c>
      <c r="E91" t="s">
        <v>149</v>
      </c>
      <c r="F91" t="s">
        <v>350</v>
      </c>
      <c r="G91" t="s">
        <v>351</v>
      </c>
      <c r="H91" t="s">
        <v>18</v>
      </c>
      <c r="I91" t="s">
        <v>45</v>
      </c>
      <c r="J91">
        <v>0.08</v>
      </c>
      <c r="K91">
        <f t="shared" si="1"/>
        <v>0.08</v>
      </c>
    </row>
    <row r="92" spans="1:11" ht="12.75">
      <c r="A92" t="s">
        <v>352</v>
      </c>
      <c r="B92">
        <v>1</v>
      </c>
      <c r="C92" t="s">
        <v>349</v>
      </c>
      <c r="D92" t="s">
        <v>313</v>
      </c>
      <c r="E92" t="s">
        <v>149</v>
      </c>
      <c r="F92" t="s">
        <v>16</v>
      </c>
      <c r="G92" t="s">
        <v>351</v>
      </c>
      <c r="H92" t="s">
        <v>18</v>
      </c>
      <c r="I92" t="s">
        <v>45</v>
      </c>
      <c r="J92">
        <v>0.08</v>
      </c>
      <c r="K92">
        <f t="shared" si="1"/>
        <v>0.08</v>
      </c>
    </row>
    <row r="93" spans="1:11" ht="12.75">
      <c r="A93" t="s">
        <v>357</v>
      </c>
      <c r="B93">
        <v>1</v>
      </c>
      <c r="C93" t="s">
        <v>349</v>
      </c>
      <c r="D93" t="s">
        <v>313</v>
      </c>
      <c r="E93" t="s">
        <v>149</v>
      </c>
      <c r="F93" t="s">
        <v>358</v>
      </c>
      <c r="G93" t="s">
        <v>322</v>
      </c>
      <c r="H93" t="s">
        <v>145</v>
      </c>
      <c r="I93" t="s">
        <v>45</v>
      </c>
      <c r="J93">
        <v>0.08</v>
      </c>
      <c r="K93">
        <f t="shared" si="1"/>
        <v>0.08</v>
      </c>
    </row>
    <row r="94" spans="1:11" ht="12.75">
      <c r="A94" t="s">
        <v>359</v>
      </c>
      <c r="B94">
        <v>1</v>
      </c>
      <c r="C94" t="s">
        <v>349</v>
      </c>
      <c r="D94" t="s">
        <v>313</v>
      </c>
      <c r="E94" t="s">
        <v>149</v>
      </c>
      <c r="F94" t="s">
        <v>360</v>
      </c>
      <c r="G94" t="s">
        <v>322</v>
      </c>
      <c r="H94" t="s">
        <v>145</v>
      </c>
      <c r="I94" t="s">
        <v>45</v>
      </c>
      <c r="J94">
        <v>0.08</v>
      </c>
      <c r="K94">
        <f t="shared" si="1"/>
        <v>0.08</v>
      </c>
    </row>
    <row r="95" spans="1:11" ht="12.75">
      <c r="A95" t="s">
        <v>6</v>
      </c>
      <c r="B95">
        <v>1</v>
      </c>
      <c r="C95" t="s">
        <v>7</v>
      </c>
      <c r="D95" t="s">
        <v>148</v>
      </c>
      <c r="E95" t="s">
        <v>149</v>
      </c>
      <c r="F95" t="s">
        <v>181</v>
      </c>
      <c r="G95" t="s">
        <v>119</v>
      </c>
      <c r="H95" t="s">
        <v>155</v>
      </c>
      <c r="I95" t="s">
        <v>76</v>
      </c>
      <c r="J95">
        <v>0.055</v>
      </c>
      <c r="K95">
        <f t="shared" si="1"/>
        <v>0.055</v>
      </c>
    </row>
    <row r="96" spans="1:11" ht="12.75">
      <c r="A96" t="s">
        <v>3</v>
      </c>
      <c r="B96">
        <v>1</v>
      </c>
      <c r="C96" t="s">
        <v>4</v>
      </c>
      <c r="D96" t="s">
        <v>148</v>
      </c>
      <c r="E96" t="s">
        <v>149</v>
      </c>
      <c r="F96" t="s">
        <v>5</v>
      </c>
      <c r="G96" t="s">
        <v>2</v>
      </c>
      <c r="H96" t="s">
        <v>155</v>
      </c>
      <c r="I96" t="s">
        <v>75</v>
      </c>
      <c r="J96">
        <v>0.055</v>
      </c>
      <c r="K96">
        <f t="shared" si="1"/>
        <v>0.055</v>
      </c>
    </row>
    <row r="97" spans="1:11" ht="12.75">
      <c r="A97" t="s">
        <v>218</v>
      </c>
      <c r="B97">
        <v>1</v>
      </c>
      <c r="C97" t="s">
        <v>0</v>
      </c>
      <c r="D97" t="s">
        <v>148</v>
      </c>
      <c r="E97" t="s">
        <v>149</v>
      </c>
      <c r="F97" t="s">
        <v>1</v>
      </c>
      <c r="G97" t="s">
        <v>2</v>
      </c>
      <c r="H97" t="s">
        <v>155</v>
      </c>
      <c r="I97" t="s">
        <v>74</v>
      </c>
      <c r="J97">
        <v>0.062</v>
      </c>
      <c r="K97">
        <f t="shared" si="1"/>
        <v>0.062</v>
      </c>
    </row>
    <row r="98" spans="1:11" ht="12.75">
      <c r="A98" t="s">
        <v>194</v>
      </c>
      <c r="B98">
        <v>1</v>
      </c>
      <c r="C98" t="s">
        <v>195</v>
      </c>
      <c r="D98" t="s">
        <v>148</v>
      </c>
      <c r="E98" t="s">
        <v>149</v>
      </c>
      <c r="F98" t="s">
        <v>196</v>
      </c>
      <c r="G98" t="s">
        <v>165</v>
      </c>
      <c r="H98" t="s">
        <v>162</v>
      </c>
      <c r="I98" t="s">
        <v>72</v>
      </c>
      <c r="J98">
        <v>0.058</v>
      </c>
      <c r="K98">
        <f t="shared" si="1"/>
        <v>0.058</v>
      </c>
    </row>
    <row r="99" spans="1:11" ht="12.75">
      <c r="A99" t="s">
        <v>197</v>
      </c>
      <c r="B99">
        <v>1</v>
      </c>
      <c r="C99" t="s">
        <v>195</v>
      </c>
      <c r="D99" t="s">
        <v>148</v>
      </c>
      <c r="E99" t="s">
        <v>149</v>
      </c>
      <c r="F99" t="s">
        <v>196</v>
      </c>
      <c r="G99" t="s">
        <v>198</v>
      </c>
      <c r="H99" t="s">
        <v>120</v>
      </c>
      <c r="I99" t="s">
        <v>72</v>
      </c>
      <c r="J99">
        <v>0.058</v>
      </c>
      <c r="K99">
        <f t="shared" si="1"/>
        <v>0.058</v>
      </c>
    </row>
    <row r="100" spans="1:11" ht="12.75">
      <c r="A100" t="s">
        <v>11</v>
      </c>
      <c r="B100">
        <v>1</v>
      </c>
      <c r="C100" t="s">
        <v>12</v>
      </c>
      <c r="D100" t="s">
        <v>148</v>
      </c>
      <c r="E100" t="s">
        <v>149</v>
      </c>
      <c r="F100" t="s">
        <v>13</v>
      </c>
      <c r="G100" t="s">
        <v>14</v>
      </c>
      <c r="H100" t="s">
        <v>131</v>
      </c>
      <c r="I100" t="s">
        <v>73</v>
      </c>
      <c r="J100">
        <v>0.057</v>
      </c>
      <c r="K100">
        <f t="shared" si="1"/>
        <v>0.057</v>
      </c>
    </row>
    <row r="101" spans="1:11" ht="12.75">
      <c r="A101" t="s">
        <v>15</v>
      </c>
      <c r="B101">
        <v>1</v>
      </c>
      <c r="C101" t="s">
        <v>12</v>
      </c>
      <c r="D101" t="s">
        <v>148</v>
      </c>
      <c r="E101" t="s">
        <v>149</v>
      </c>
      <c r="F101" t="s">
        <v>16</v>
      </c>
      <c r="G101" t="s">
        <v>17</v>
      </c>
      <c r="H101" t="s">
        <v>18</v>
      </c>
      <c r="I101" t="s">
        <v>73</v>
      </c>
      <c r="J101">
        <v>0.057</v>
      </c>
      <c r="K101">
        <f t="shared" si="1"/>
        <v>0.057</v>
      </c>
    </row>
    <row r="102" spans="1:11" ht="12.75">
      <c r="A102" t="s">
        <v>19</v>
      </c>
      <c r="B102">
        <v>1</v>
      </c>
      <c r="C102" t="s">
        <v>12</v>
      </c>
      <c r="D102" t="s">
        <v>148</v>
      </c>
      <c r="E102" t="s">
        <v>149</v>
      </c>
      <c r="F102" t="s">
        <v>20</v>
      </c>
      <c r="G102" t="s">
        <v>21</v>
      </c>
      <c r="H102" t="s">
        <v>126</v>
      </c>
      <c r="I102" t="s">
        <v>73</v>
      </c>
      <c r="J102">
        <v>0.057</v>
      </c>
      <c r="K102">
        <f t="shared" si="1"/>
        <v>0.057</v>
      </c>
    </row>
    <row r="103" spans="1:11" ht="12.75">
      <c r="A103" t="s">
        <v>22</v>
      </c>
      <c r="B103">
        <v>1</v>
      </c>
      <c r="C103" t="s">
        <v>12</v>
      </c>
      <c r="D103" t="s">
        <v>148</v>
      </c>
      <c r="E103" t="s">
        <v>149</v>
      </c>
      <c r="F103" t="s">
        <v>23</v>
      </c>
      <c r="G103" t="s">
        <v>24</v>
      </c>
      <c r="H103" t="s">
        <v>131</v>
      </c>
      <c r="I103" t="s">
        <v>73</v>
      </c>
      <c r="J103">
        <v>0.057</v>
      </c>
      <c r="K103">
        <f t="shared" si="1"/>
        <v>0.057</v>
      </c>
    </row>
    <row r="104" spans="1:11" ht="12.75">
      <c r="A104" t="s">
        <v>25</v>
      </c>
      <c r="B104">
        <v>1</v>
      </c>
      <c r="C104" t="s">
        <v>12</v>
      </c>
      <c r="D104" t="s">
        <v>148</v>
      </c>
      <c r="E104" t="s">
        <v>149</v>
      </c>
      <c r="F104" t="s">
        <v>26</v>
      </c>
      <c r="G104" t="s">
        <v>27</v>
      </c>
      <c r="H104" t="s">
        <v>155</v>
      </c>
      <c r="I104" t="s">
        <v>73</v>
      </c>
      <c r="J104">
        <v>0.057</v>
      </c>
      <c r="K104">
        <f t="shared" si="1"/>
        <v>0.057</v>
      </c>
    </row>
    <row r="105" spans="1:11" ht="12.75">
      <c r="A105" t="s">
        <v>28</v>
      </c>
      <c r="B105">
        <v>1</v>
      </c>
      <c r="C105" t="s">
        <v>12</v>
      </c>
      <c r="D105" t="s">
        <v>148</v>
      </c>
      <c r="E105" t="s">
        <v>149</v>
      </c>
      <c r="F105" t="s">
        <v>26</v>
      </c>
      <c r="G105" t="s">
        <v>29</v>
      </c>
      <c r="H105" t="s">
        <v>158</v>
      </c>
      <c r="I105" t="s">
        <v>73</v>
      </c>
      <c r="J105">
        <v>0.057</v>
      </c>
      <c r="K105">
        <f t="shared" si="1"/>
        <v>0.057</v>
      </c>
    </row>
    <row r="106" spans="1:7" ht="12.75">
      <c r="A106" t="s">
        <v>282</v>
      </c>
      <c r="B106">
        <v>1</v>
      </c>
      <c r="C106" t="s">
        <v>283</v>
      </c>
      <c r="D106" t="s">
        <v>284</v>
      </c>
      <c r="E106" t="s">
        <v>300</v>
      </c>
      <c r="F106" t="s">
        <v>301</v>
      </c>
      <c r="G106" t="s">
        <v>155</v>
      </c>
    </row>
    <row r="107" spans="1:7" ht="12.75">
      <c r="A107" t="s">
        <v>302</v>
      </c>
      <c r="B107">
        <v>1</v>
      </c>
      <c r="C107" t="s">
        <v>283</v>
      </c>
      <c r="D107" t="s">
        <v>284</v>
      </c>
      <c r="E107" t="s">
        <v>300</v>
      </c>
      <c r="F107" t="s">
        <v>303</v>
      </c>
      <c r="G107" t="s">
        <v>155</v>
      </c>
    </row>
    <row r="108" spans="1:7" ht="12.75">
      <c r="A108" t="s">
        <v>49</v>
      </c>
      <c r="B108">
        <v>1</v>
      </c>
      <c r="C108" t="s">
        <v>50</v>
      </c>
      <c r="D108" t="s">
        <v>51</v>
      </c>
      <c r="E108" t="s">
        <v>52</v>
      </c>
      <c r="F108" t="s">
        <v>53</v>
      </c>
      <c r="G108" t="s">
        <v>158</v>
      </c>
    </row>
    <row r="110" spans="1:11" ht="12.75">
      <c r="A110" t="s">
        <v>292</v>
      </c>
      <c r="K110">
        <f>SUM(K9:K105)</f>
        <v>76.66499999999989</v>
      </c>
    </row>
  </sheetData>
  <autoFilter ref="A9:J108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D28" sqref="D28"/>
    </sheetView>
  </sheetViews>
  <sheetFormatPr defaultColWidth="11.00390625" defaultRowHeight="12.75"/>
  <sheetData>
    <row r="2" spans="2:5" ht="12.75">
      <c r="B2" s="4" t="s">
        <v>96</v>
      </c>
      <c r="C2" s="4" t="s">
        <v>107</v>
      </c>
      <c r="D2" s="4" t="s">
        <v>249</v>
      </c>
      <c r="E2" s="4" t="s">
        <v>286</v>
      </c>
    </row>
    <row r="3" spans="2:5" ht="12.75">
      <c r="B3" s="3">
        <v>3</v>
      </c>
      <c r="C3" s="3" t="s">
        <v>83</v>
      </c>
      <c r="D3" s="3">
        <v>11.88</v>
      </c>
      <c r="E3" s="3">
        <f>D3*B3</f>
        <v>35.64</v>
      </c>
    </row>
    <row r="4" spans="2:5" ht="12.75">
      <c r="B4" s="3">
        <v>12</v>
      </c>
      <c r="C4" s="3" t="s">
        <v>97</v>
      </c>
      <c r="D4" s="3">
        <v>0.7</v>
      </c>
      <c r="E4" s="3">
        <f aca="true" t="shared" si="0" ref="E4:E14">D4*B4</f>
        <v>8.399999999999999</v>
      </c>
    </row>
    <row r="5" spans="2:5" ht="12.75">
      <c r="B5" s="3">
        <v>3</v>
      </c>
      <c r="C5" s="3" t="s">
        <v>99</v>
      </c>
      <c r="D5" s="3">
        <v>0.65</v>
      </c>
      <c r="E5" s="3">
        <f t="shared" si="0"/>
        <v>1.9500000000000002</v>
      </c>
    </row>
    <row r="6" spans="2:5" ht="12.75">
      <c r="B6" s="3">
        <v>9</v>
      </c>
      <c r="C6" s="3" t="s">
        <v>248</v>
      </c>
      <c r="D6" s="3">
        <v>0.6</v>
      </c>
      <c r="E6" s="3">
        <f t="shared" si="0"/>
        <v>5.3999999999999995</v>
      </c>
    </row>
    <row r="7" spans="2:5" ht="12.75">
      <c r="B7" s="3">
        <v>3</v>
      </c>
      <c r="C7" s="3" t="s">
        <v>247</v>
      </c>
      <c r="D7" s="3">
        <v>0.55</v>
      </c>
      <c r="E7" s="3">
        <f t="shared" si="0"/>
        <v>1.6500000000000001</v>
      </c>
    </row>
    <row r="8" spans="2:5" ht="12.75">
      <c r="B8" s="3">
        <v>3</v>
      </c>
      <c r="C8" s="3" t="s">
        <v>100</v>
      </c>
      <c r="D8" s="3">
        <v>0.49</v>
      </c>
      <c r="E8" s="3">
        <f t="shared" si="0"/>
        <v>1.47</v>
      </c>
    </row>
    <row r="9" spans="2:5" ht="12.75">
      <c r="B9" s="3">
        <v>3</v>
      </c>
      <c r="C9" s="3" t="s">
        <v>101</v>
      </c>
      <c r="D9" s="3">
        <v>0.44</v>
      </c>
      <c r="E9" s="3">
        <f t="shared" si="0"/>
        <v>1.32</v>
      </c>
    </row>
    <row r="10" spans="2:5" ht="12.75">
      <c r="B10" s="3">
        <v>3</v>
      </c>
      <c r="C10" s="3" t="s">
        <v>222</v>
      </c>
      <c r="D10" s="3">
        <v>3.2</v>
      </c>
      <c r="E10" s="3">
        <f t="shared" si="0"/>
        <v>9.600000000000001</v>
      </c>
    </row>
    <row r="11" spans="2:5" ht="12.75">
      <c r="B11" s="3">
        <v>3</v>
      </c>
      <c r="C11" s="3" t="s">
        <v>232</v>
      </c>
      <c r="D11" s="3">
        <v>0.22</v>
      </c>
      <c r="E11" s="3">
        <f t="shared" si="0"/>
        <v>0.66</v>
      </c>
    </row>
    <row r="12" spans="2:5" ht="12.75">
      <c r="B12" s="3">
        <v>3</v>
      </c>
      <c r="C12" s="3" t="s">
        <v>232</v>
      </c>
      <c r="D12" s="3">
        <v>0.22</v>
      </c>
      <c r="E12" s="3">
        <f t="shared" si="0"/>
        <v>0.66</v>
      </c>
    </row>
    <row r="13" spans="2:5" ht="12.75">
      <c r="B13" s="3">
        <v>3</v>
      </c>
      <c r="C13" s="3" t="s">
        <v>232</v>
      </c>
      <c r="D13" s="3">
        <v>0.22</v>
      </c>
      <c r="E13" s="3">
        <f t="shared" si="0"/>
        <v>0.66</v>
      </c>
    </row>
    <row r="14" spans="2:5" ht="12.75">
      <c r="B14" s="3">
        <v>3</v>
      </c>
      <c r="C14" s="3" t="s">
        <v>234</v>
      </c>
      <c r="D14" s="3">
        <v>0.041</v>
      </c>
      <c r="E14" s="3">
        <f t="shared" si="0"/>
        <v>0.123</v>
      </c>
    </row>
    <row r="15" spans="2:5" ht="12.75">
      <c r="B15" s="3"/>
      <c r="C15" s="3"/>
      <c r="D15" s="3"/>
      <c r="E15" s="3"/>
    </row>
    <row r="16" spans="2:5" ht="12.75">
      <c r="B16" s="3"/>
      <c r="C16" s="3"/>
      <c r="D16" s="3" t="s">
        <v>250</v>
      </c>
      <c r="E16" s="3">
        <f>SUM(E3:E15)</f>
        <v>67.533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2007-06-24T08:15:14Z</dcterms:created>
  <cp:category/>
  <cp:version/>
  <cp:contentType/>
  <cp:contentStatus/>
</cp:coreProperties>
</file>